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拍摄设备" sheetId="1" r:id="rId1"/>
    <sheet name="办公电脑" sheetId="2" r:id="rId2"/>
  </sheets>
  <definedNames>
    <definedName name="_xlnm.Print_Area" localSheetId="1">办公电脑!$A$1:$I$11</definedName>
  </definedNames>
  <calcPr calcId="144525"/>
</workbook>
</file>

<file path=xl/sharedStrings.xml><?xml version="1.0" encoding="utf-8"?>
<sst xmlns="http://schemas.openxmlformats.org/spreadsheetml/2006/main" count="309" uniqueCount="178">
  <si>
    <t>附件：</t>
  </si>
  <si>
    <t xml:space="preserve">《哈密警视》栏目设备采购清单及参数 </t>
  </si>
  <si>
    <t>单位：元</t>
  </si>
  <si>
    <t>序列</t>
  </si>
  <si>
    <t>设备名称</t>
  </si>
  <si>
    <t>品牌</t>
  </si>
  <si>
    <t>规格型号</t>
  </si>
  <si>
    <t>说明</t>
  </si>
  <si>
    <t>数量</t>
  </si>
  <si>
    <t>单位</t>
  </si>
  <si>
    <t>单价</t>
  </si>
  <si>
    <t>小计</t>
  </si>
  <si>
    <t>备注</t>
  </si>
  <si>
    <t>专业照相机</t>
  </si>
  <si>
    <t>尼康D6机身</t>
  </si>
  <si>
    <t>尼康</t>
  </si>
  <si>
    <t xml:space="preserve">
NIKON/尼康全画幅D6单机身</t>
  </si>
  <si>
    <t>个</t>
  </si>
  <si>
    <t>国行</t>
  </si>
  <si>
    <t>尼康D6原装电池</t>
  </si>
  <si>
    <t>包括充电器</t>
  </si>
  <si>
    <t>套</t>
  </si>
  <si>
    <t xml:space="preserve"> 高速存储卡</t>
  </si>
  <si>
    <t>闪迪</t>
  </si>
  <si>
    <t xml:space="preserve"> CF卡256G 525M/S高速卡 </t>
  </si>
  <si>
    <t>加尼康D6相机使用3.0读卡器—闪魔多合读卡器</t>
  </si>
  <si>
    <t>镜头</t>
  </si>
  <si>
    <t xml:space="preserve">尼康AF-S 24-70mm f/2.8G 全画幅 </t>
  </si>
  <si>
    <t>能支持尼康D6相机使用</t>
  </si>
  <si>
    <t>尼康AF-S 14-24mm f/2.8G ED全画幅 尼康镜头</t>
  </si>
  <si>
    <t>B+W XS-PRO MRCNANO (UV 77M）</t>
  </si>
  <si>
    <t>B+W滤镜XS-PRO MRC NANO UA 77mm镜滤</t>
  </si>
  <si>
    <t>专业摄像机</t>
  </si>
  <si>
    <t>摄像机</t>
  </si>
  <si>
    <t>索尼</t>
  </si>
  <si>
    <t>PXW-Z280</t>
  </si>
  <si>
    <t>4K 手持式摄录一体机采用 1/2 英寸 3CMOS，具有 4K 50p/60p 录制功能、12G-SDI（及双链路蜂窝功能）、17 倍变焦镜头和高级人脸检测 AF 功能</t>
  </si>
  <si>
    <t>台</t>
  </si>
  <si>
    <t>摄像机电池</t>
  </si>
  <si>
    <t>BP-U90</t>
  </si>
  <si>
    <t>索尼Z280 索尼 PXW-FS7M2K使用</t>
  </si>
  <si>
    <t>块</t>
  </si>
  <si>
    <t>交流适配器</t>
  </si>
  <si>
    <t>BC-U2A</t>
  </si>
  <si>
    <t>双路充电Z280使用</t>
  </si>
  <si>
    <t>存储卡</t>
  </si>
  <si>
    <t>sxs128G PRO存储卡</t>
  </si>
  <si>
    <t>PXW-Z280专用</t>
  </si>
  <si>
    <t>读卡器</t>
  </si>
  <si>
    <t>sbac-us30 （PXW-Z280、 Z580用）USB3.0</t>
  </si>
  <si>
    <t>可在基于 Windows 的 PC 和 Macintosh 计算机上使用最新采用USB 3.0 。速度更快，更稳定。无需电源，使用USB直接供电.SxS PRO存储卡的读/写卡器，运行Windows系统的计算机和Macintosh计算机都能够与其兼容（通过USB3.0接口连接）。这款小巧、便携的装置可以在现场拍摄、桌面浏览和全方，位编辑时，方便地使用。</t>
  </si>
  <si>
    <t>三脚架</t>
  </si>
  <si>
    <t>米勒</t>
  </si>
  <si>
    <t>米勒1863+CX10 Solo 100 三级碳纤维三脚架套装 (3768)</t>
  </si>
  <si>
    <t>动态平衡档位16档可选位置（15+0）、平移仰俯阻尼5档可选、仰俯范围+90度/-75度、平移范围360度、滑板行程60mm、脚管延伸三级可伸缩，另加679手柄</t>
  </si>
  <si>
    <t>副</t>
  </si>
  <si>
    <t>三个支架是单个的</t>
  </si>
  <si>
    <t>无线耳麦</t>
  </si>
  <si>
    <t>UWP-D21</t>
  </si>
  <si>
    <t>领夹式 配充电电池4套</t>
  </si>
  <si>
    <t>防雨罩</t>
  </si>
  <si>
    <t>新闻猎手</t>
  </si>
  <si>
    <t>NH-Y-28</t>
  </si>
  <si>
    <t>Z280使用</t>
  </si>
  <si>
    <t>新闻采访包</t>
  </si>
  <si>
    <t>NH-C-13</t>
  </si>
  <si>
    <t>Z280摄像机匹配，高韧度尼龙布，内带衬垫</t>
  </si>
  <si>
    <t>专业微单摄录</t>
  </si>
  <si>
    <t>机身</t>
  </si>
  <si>
    <t>A7RM4全画幅（机身）</t>
  </si>
  <si>
    <t>6100万像素、单机配5块电池</t>
  </si>
  <si>
    <t>电池扩展盒</t>
  </si>
  <si>
    <t>索尼微单7R4电池扩展盒</t>
  </si>
  <si>
    <t>VG-C4EM竖拍手柄（电池NP-FZ100）</t>
  </si>
  <si>
    <t>索尼SF-M256T 256G SD</t>
  </si>
  <si>
    <t>(索尼A7R4存储卡)高速SD卡，277M/S, 支持4K、3D、1080p全高清视频SD卡</t>
  </si>
  <si>
    <t>电池</t>
  </si>
  <si>
    <t>索尼微单7R4原装锂电池</t>
  </si>
  <si>
    <t>适马</t>
  </si>
  <si>
    <t>适马14-24mm F2.8 DG</t>
  </si>
  <si>
    <t>支</t>
  </si>
  <si>
    <t>索尼16-35 F2.8</t>
  </si>
  <si>
    <t>FE 16-35mm F2.8 G大师广角镜头 [82mm]</t>
  </si>
  <si>
    <t>UV镜</t>
  </si>
  <si>
    <t>耐司</t>
  </si>
  <si>
    <t>NiSi</t>
  </si>
  <si>
    <t>82mm</t>
  </si>
  <si>
    <t>索尼A7R4用</t>
  </si>
  <si>
    <t>变焦镜头</t>
  </si>
  <si>
    <t>索尼SEL24-70GM</t>
  </si>
  <si>
    <t>FE 24-70mm F2.8 GM【82mm]</t>
  </si>
  <si>
    <t>72mm</t>
  </si>
  <si>
    <t>减光镜</t>
  </si>
  <si>
    <t>NiSi可调ND镜ND8-1500 82mm</t>
  </si>
  <si>
    <t>多层无极调节可变ND减光镜，1-5档 82mm。</t>
  </si>
  <si>
    <t>NiSi可调ND镜ND8-1500 77mm</t>
  </si>
  <si>
    <t>多层无极调节可变ND减光镜，1-5档77mm。</t>
  </si>
  <si>
    <t>偏光镜</t>
  </si>
  <si>
    <t>耐司77mm</t>
  </si>
  <si>
    <t>耐司82mm</t>
  </si>
  <si>
    <t>独脚架</t>
  </si>
  <si>
    <t>米泊</t>
  </si>
  <si>
    <t>狮王独脚架长款炭纤维</t>
  </si>
  <si>
    <t>2020新款三节长款安全承重10KG、自重2.0KG、收纳高度77cm、工作高度77-193cm、脚管节数4、云台：MYT801二代</t>
  </si>
  <si>
    <t>航拍摄影</t>
  </si>
  <si>
    <t>大疆运动相机、便携摄录机</t>
  </si>
  <si>
    <t>大疆</t>
  </si>
  <si>
    <t>osmoaction</t>
  </si>
  <si>
    <t>三脚架、车载吸盘、8块电池、充电管家3充充电器2个</t>
  </si>
  <si>
    <t>共：8套电池</t>
  </si>
  <si>
    <t>手持稳定器</t>
  </si>
  <si>
    <t>智云</t>
  </si>
  <si>
    <t>智云3全套</t>
  </si>
  <si>
    <t>单双手持套装，云台类型：三轴云台，产品材质：铝合金</t>
  </si>
  <si>
    <t>单．双手持全套  索尼A7R4 提壶式结构</t>
  </si>
  <si>
    <t>相机电动滑轨</t>
  </si>
  <si>
    <t>雷影</t>
  </si>
  <si>
    <t>雷影3D二代跟焦追焦延时电控轨道</t>
  </si>
  <si>
    <t>含1.2米碳纤，12V电池移动电源，球形云台</t>
  </si>
  <si>
    <t>遥控器</t>
  </si>
  <si>
    <t>品色</t>
  </si>
  <si>
    <t xml:space="preserve">相机无线快门遥控  品色T6 </t>
  </si>
  <si>
    <t>要能兼荣松下DC-S1H、索尼微单7R4、尼康D6</t>
  </si>
  <si>
    <t>便携软包</t>
  </si>
  <si>
    <t>索尼A7RII使用</t>
  </si>
  <si>
    <t>与照像机匹配，高韧度尼龙布，内带衬垫</t>
  </si>
  <si>
    <t>索尼A7RII</t>
  </si>
  <si>
    <t>无人机</t>
  </si>
  <si>
    <t>大疆御2MAVIC2（带屏）哈苏相机专业版四电套装</t>
  </si>
  <si>
    <t>电池4块</t>
  </si>
  <si>
    <t>全国联保</t>
  </si>
  <si>
    <t>保险</t>
  </si>
  <si>
    <t>dji care保险服务 随心换（飞行器）</t>
  </si>
  <si>
    <t>飞行器一年两次意外置换服务，无惧进水、碰撞等多重意外，并额外赠送一份第三者责任险，让飞行如此安心。</t>
  </si>
  <si>
    <t>年</t>
  </si>
  <si>
    <t>随心换续享（飞行器）</t>
  </si>
  <si>
    <t>飞行器再续1次置换服务，并延长官方保修期，无惧落水、意外或性能异常，还额外赠送您一份第三者责任险，伴您长久安心飞。</t>
  </si>
  <si>
    <t>视频编辑工作站（主机）</t>
  </si>
  <si>
    <t>惠普</t>
  </si>
  <si>
    <t>惠普Z8 G4</t>
  </si>
  <si>
    <t>采用interC622芯片组，两颗至强xeon金牌5218处理器,128GB内存、512GB/M.2SSD、4TB/SATA/7200RPM/3.5寸/企业级、非冗余1*1450W1+1 90%转化率电源、RTX5000/双宽/16GB显卡</t>
  </si>
  <si>
    <t>国行，整机原厂原装，并提供800真伪查询电话</t>
  </si>
  <si>
    <t>固态硬盘</t>
  </si>
  <si>
    <t>三星</t>
  </si>
  <si>
    <t>MZ-V7S2T0BW 2TB</t>
  </si>
  <si>
    <t>970 EVO plus系列、缓存512M、M.2接口（支持NVME协议）</t>
  </si>
  <si>
    <t>机械硬盘</t>
  </si>
  <si>
    <t>希捷</t>
  </si>
  <si>
    <t>ST10000NM0016 10TB</t>
  </si>
  <si>
    <t>希捷企业级硬盘、SATA接口、银河ExosX10系列转速7200RPM、缓存256MB</t>
  </si>
  <si>
    <t>固态硬盘散热器</t>
  </si>
  <si>
    <t>超频三</t>
  </si>
  <si>
    <t>B11全铝散热片</t>
  </si>
  <si>
    <t>带导热铜管散热款：规格80*27*13.1mm/颜色黑色、散热方式被动式、支持平台M.2固态硬盘</t>
  </si>
  <si>
    <t>视频编辑工作站显示器</t>
  </si>
  <si>
    <t>LG</t>
  </si>
  <si>
    <t>LG 32UL950 4K专业显示器</t>
  </si>
  <si>
    <t>色域DCI-P3 大于95% 、包含（键盘、鼠标 ）32UL950 32英寸4K显示器 雷电3接口 HDR600 Nano IPS 高色域电脑屏幕 色域DCI-P3 98%及sRGB135%显示屏</t>
  </si>
  <si>
    <t>视频编辑机（主机）</t>
  </si>
  <si>
    <t>联想</t>
  </si>
  <si>
    <t>联想刃9000-28  I9-9900K/32G/2T+1TSSD/2080SP-8G/主机</t>
  </si>
  <si>
    <t>编辑机配套显示器</t>
  </si>
  <si>
    <t>三星（SAMSUNG）31.5英寸 4K/UHD高分辨率</t>
  </si>
  <si>
    <t>含键盘、鼠标</t>
  </si>
  <si>
    <t>合计：大写陆拾玖万壹仟陆佰捌拾陆元整（控制价）</t>
  </si>
  <si>
    <t>采编设备清单</t>
  </si>
  <si>
    <t>规格及型号</t>
  </si>
  <si>
    <t>总价</t>
  </si>
  <si>
    <t>办公电脑</t>
  </si>
  <si>
    <t>视频编辑专用电脑</t>
  </si>
  <si>
    <t>宝德自强PT6620P图形工作站主机</t>
  </si>
  <si>
    <t>采用Intel C621高性能芯片组，支持2颗IntelSocket P (LGA 3647)可扩展系列处理器；提供16个DIMM插槽，最多支持内存高达2TB，使用先进的DDR4内存，大幅提高了内存带宽，更加适合图形渲染、多媒体编辑等处理工作；可选支持4块热插拔3.5寸SATA硬盘（需选择四位笼热插拔模组），并可灵活扩展全高全长的PCI-E设备。先进的数据保护和强大的扩展能力能够带来出色的可靠性和工作效率，为企业客户提供卓越的企业级功能和设备性能。标配1000W金牌电源
2 X Intel Xeon Gold 5220 Processor/2.20 GHz/24.75 MB/18C/36T/125 W/2UPI/2667MHz
1 X SSD/2TB/M.2/2280/NVMe/PCIex4
4 X 32GB/DDR4/2400或2666MHz或2933MHz/ECC/REG
4X 6TB/SATA/7200RPM/3.5寸/企业级
1 X LR382A/8口/SAS 12Gb/半高/PCIe 3.0 x8/3008IMR/1GB缓存/支持RAID 0,1,5,10,50,JBOD
1 X 1200W1+1冗余电源
1 X 四位热插拔模组
1 X Quadro RTX5000/双宽/384bit/GDDR6/16GB/3072C/主动散热/265W/4DP接口/PCIE3.0x16
1 X 双口/千兆铜纤/I350-T2</t>
  </si>
  <si>
    <t>三年保修（含13%增值税，及国内运费）</t>
  </si>
  <si>
    <t>显示器</t>
  </si>
  <si>
    <t>用于宝德自强PT6620P图形工作站主机</t>
  </si>
  <si>
    <t>互联网办公电脑</t>
  </si>
  <si>
    <t>公安网办公电脑</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</si>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</sst>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
  </numFmts>
  <fonts count="46">
    <font>
      <sz val="11"/>
      <color theme="1"/>
      <name val="等线"/>
      <charset val="134"/>
      <scheme val="minor"/>
    </font>
    <font>
      <sz val="12"/>
      <name val="宋体"/>
      <charset val="134"/>
    </font>
    <font>
      <sz val="14"/>
      <name val="宋体"/>
      <charset val="134"/>
    </font>
    <font>
      <sz val="14"/>
      <color theme="1"/>
      <name val="等线"/>
      <charset val="134"/>
      <scheme val="minor"/>
    </font>
    <font>
      <b/>
      <sz val="20"/>
      <name val="宋体"/>
      <charset val="134"/>
    </font>
    <font>
      <b/>
      <sz val="12"/>
      <name val="宋体"/>
      <charset val="134"/>
    </font>
    <font>
      <b/>
      <sz val="14"/>
      <name val="宋体"/>
      <charset val="134"/>
    </font>
    <font>
      <b/>
      <sz val="11"/>
      <name val="宋体"/>
      <charset val="134"/>
    </font>
    <font>
      <sz val="20"/>
      <name val="等线"/>
      <charset val="134"/>
      <scheme val="minor"/>
    </font>
    <font>
      <sz val="11"/>
      <name val="等线"/>
      <charset val="134"/>
      <scheme val="minor"/>
    </font>
    <font>
      <sz val="11"/>
      <name val="宋体"/>
      <charset val="134"/>
    </font>
    <font>
      <sz val="11"/>
      <color rgb="FFFF0000"/>
      <name val="等线"/>
      <charset val="134"/>
      <scheme val="minor"/>
    </font>
    <font>
      <sz val="11"/>
      <color rgb="FFFF0000"/>
      <name val="宋体"/>
      <charset val="134"/>
    </font>
    <font>
      <sz val="11"/>
      <color theme="1"/>
      <name val="宋体"/>
      <charset val="134"/>
    </font>
    <font>
      <sz val="14"/>
      <color theme="1"/>
      <name val="宋体"/>
      <charset val="134"/>
    </font>
    <font>
      <sz val="10"/>
      <color theme="1"/>
      <name val="宋体"/>
      <charset val="134"/>
    </font>
    <font>
      <sz val="11"/>
      <color theme="1"/>
      <name val="黑体"/>
      <charset val="134"/>
    </font>
    <font>
      <b/>
      <sz val="12"/>
      <color theme="1"/>
      <name val="宋体"/>
      <charset val="134"/>
    </font>
    <font>
      <sz val="10"/>
      <color theme="1"/>
      <name val="黑体"/>
      <charset val="134"/>
    </font>
    <font>
      <b/>
      <sz val="22"/>
      <color theme="1"/>
      <name val="方正小标宋简体"/>
      <charset val="134"/>
    </font>
    <font>
      <sz val="22"/>
      <color theme="1"/>
      <name val="方正小标宋简体"/>
      <charset val="134"/>
    </font>
    <font>
      <b/>
      <sz val="14"/>
      <color theme="1"/>
      <name val="宋体"/>
      <charset val="134"/>
    </font>
    <font>
      <b/>
      <sz val="10"/>
      <color theme="1"/>
      <name val="宋体"/>
      <charset val="134"/>
    </font>
    <font>
      <sz val="10"/>
      <name val="等线"/>
      <charset val="134"/>
      <scheme val="minor"/>
    </font>
    <font>
      <sz val="10"/>
      <name val="宋体"/>
      <charset val="134"/>
    </font>
    <font>
      <b/>
      <sz val="10"/>
      <name val="宋体"/>
      <charset val="134"/>
    </font>
    <font>
      <b/>
      <sz val="11"/>
      <color theme="1"/>
      <name val="宋体"/>
      <charset val="134"/>
    </font>
    <font>
      <sz val="11"/>
      <color theme="0"/>
      <name val="等线"/>
      <charset val="0"/>
      <scheme val="minor"/>
    </font>
    <font>
      <b/>
      <sz val="11"/>
      <color rgb="FFFFFFFF"/>
      <name val="等线"/>
      <charset val="0"/>
      <scheme val="minor"/>
    </font>
    <font>
      <sz val="11"/>
      <color theme="1"/>
      <name val="等线"/>
      <charset val="0"/>
      <scheme val="minor"/>
    </font>
    <font>
      <sz val="11"/>
      <color rgb="FF9C0006"/>
      <name val="等线"/>
      <charset val="0"/>
      <scheme val="minor"/>
    </font>
    <font>
      <b/>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b/>
      <sz val="11"/>
      <color rgb="FF3F3F3F"/>
      <name val="等线"/>
      <charset val="0"/>
      <scheme val="minor"/>
    </font>
    <font>
      <b/>
      <sz val="15"/>
      <color theme="3"/>
      <name val="等线"/>
      <charset val="134"/>
      <scheme val="minor"/>
    </font>
    <font>
      <sz val="11"/>
      <color rgb="FFFA7D00"/>
      <name val="等线"/>
      <charset val="0"/>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24" borderId="0" applyNumberFormat="0" applyBorder="0" applyAlignment="0" applyProtection="0">
      <alignment vertical="center"/>
    </xf>
    <xf numFmtId="0" fontId="40" fillId="2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27" fillId="1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7" borderId="15" applyNumberFormat="0" applyFont="0" applyAlignment="0" applyProtection="0">
      <alignment vertical="center"/>
    </xf>
    <xf numFmtId="0" fontId="27" fillId="5" borderId="0" applyNumberFormat="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14" applyNumberFormat="0" applyFill="0" applyAlignment="0" applyProtection="0">
      <alignment vertical="center"/>
    </xf>
    <xf numFmtId="0" fontId="44" fillId="0" borderId="14" applyNumberFormat="0" applyFill="0" applyAlignment="0" applyProtection="0">
      <alignment vertical="center"/>
    </xf>
    <xf numFmtId="0" fontId="27" fillId="9" borderId="0" applyNumberFormat="0" applyBorder="0" applyAlignment="0" applyProtection="0">
      <alignment vertical="center"/>
    </xf>
    <xf numFmtId="0" fontId="33" fillId="0" borderId="17" applyNumberFormat="0" applyFill="0" applyAlignment="0" applyProtection="0">
      <alignment vertical="center"/>
    </xf>
    <xf numFmtId="0" fontId="27" fillId="28" borderId="0" applyNumberFormat="0" applyBorder="0" applyAlignment="0" applyProtection="0">
      <alignment vertical="center"/>
    </xf>
    <xf numFmtId="0" fontId="35" fillId="16" borderId="13" applyNumberFormat="0" applyAlignment="0" applyProtection="0">
      <alignment vertical="center"/>
    </xf>
    <xf numFmtId="0" fontId="43" fillId="16" borderId="18" applyNumberFormat="0" applyAlignment="0" applyProtection="0">
      <alignment vertical="center"/>
    </xf>
    <xf numFmtId="0" fontId="28" fillId="4" borderId="11" applyNumberFormat="0" applyAlignment="0" applyProtection="0">
      <alignment vertical="center"/>
    </xf>
    <xf numFmtId="0" fontId="29" fillId="23" borderId="0" applyNumberFormat="0" applyBorder="0" applyAlignment="0" applyProtection="0">
      <alignment vertical="center"/>
    </xf>
    <xf numFmtId="0" fontId="27" fillId="3" borderId="0" applyNumberFormat="0" applyBorder="0" applyAlignment="0" applyProtection="0">
      <alignment vertical="center"/>
    </xf>
    <xf numFmtId="0" fontId="37" fillId="0" borderId="16" applyNumberFormat="0" applyFill="0" applyAlignment="0" applyProtection="0">
      <alignment vertical="center"/>
    </xf>
    <xf numFmtId="0" fontId="31" fillId="0" borderId="12" applyNumberFormat="0" applyFill="0" applyAlignment="0" applyProtection="0">
      <alignment vertical="center"/>
    </xf>
    <xf numFmtId="0" fontId="41" fillId="22" borderId="0" applyNumberFormat="0" applyBorder="0" applyAlignment="0" applyProtection="0">
      <alignment vertical="center"/>
    </xf>
    <xf numFmtId="0" fontId="42" fillId="27" borderId="0" applyNumberFormat="0" applyBorder="0" applyAlignment="0" applyProtection="0">
      <alignment vertical="center"/>
    </xf>
    <xf numFmtId="0" fontId="29" fillId="15" borderId="0" applyNumberFormat="0" applyBorder="0" applyAlignment="0" applyProtection="0">
      <alignment vertical="center"/>
    </xf>
    <xf numFmtId="0" fontId="27" fillId="8" borderId="0" applyNumberFormat="0" applyBorder="0" applyAlignment="0" applyProtection="0">
      <alignment vertical="center"/>
    </xf>
    <xf numFmtId="0" fontId="29" fillId="32" borderId="0" applyNumberFormat="0" applyBorder="0" applyAlignment="0" applyProtection="0">
      <alignment vertical="center"/>
    </xf>
    <xf numFmtId="0" fontId="29" fillId="3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7" fillId="11" borderId="0" applyNumberFormat="0" applyBorder="0" applyAlignment="0" applyProtection="0">
      <alignment vertical="center"/>
    </xf>
    <xf numFmtId="0" fontId="27" fillId="2" borderId="0" applyNumberFormat="0" applyBorder="0" applyAlignment="0" applyProtection="0">
      <alignment vertical="center"/>
    </xf>
    <xf numFmtId="0" fontId="29" fillId="30" borderId="0" applyNumberFormat="0" applyBorder="0" applyAlignment="0" applyProtection="0">
      <alignment vertical="center"/>
    </xf>
    <xf numFmtId="0" fontId="29" fillId="21" borderId="0" applyNumberFormat="0" applyBorder="0" applyAlignment="0" applyProtection="0">
      <alignment vertical="center"/>
    </xf>
    <xf numFmtId="0" fontId="27" fillId="26" borderId="0" applyNumberFormat="0" applyBorder="0" applyAlignment="0" applyProtection="0">
      <alignment vertical="center"/>
    </xf>
    <xf numFmtId="0" fontId="29" fillId="6" borderId="0" applyNumberFormat="0" applyBorder="0" applyAlignment="0" applyProtection="0">
      <alignment vertical="center"/>
    </xf>
    <xf numFmtId="0" fontId="27" fillId="14" borderId="0" applyNumberFormat="0" applyBorder="0" applyAlignment="0" applyProtection="0">
      <alignment vertical="center"/>
    </xf>
    <xf numFmtId="0" fontId="27" fillId="25" borderId="0" applyNumberFormat="0" applyBorder="0" applyAlignment="0" applyProtection="0">
      <alignment vertical="center"/>
    </xf>
    <xf numFmtId="0" fontId="29" fillId="29" borderId="0" applyNumberFormat="0" applyBorder="0" applyAlignment="0" applyProtection="0">
      <alignment vertical="center"/>
    </xf>
    <xf numFmtId="0" fontId="27" fillId="18" borderId="0" applyNumberFormat="0" applyBorder="0" applyAlignment="0" applyProtection="0">
      <alignment vertical="center"/>
    </xf>
    <xf numFmtId="0" fontId="0" fillId="0" borderId="0">
      <alignment vertical="center"/>
    </xf>
  </cellStyleXfs>
  <cellXfs count="62">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1" xfId="0" applyFont="1" applyFill="1" applyBorder="1" applyAlignment="1">
      <alignment horizontal="center" vertical="center" textRotation="255"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5" fillId="0" borderId="0" xfId="0" applyNumberFormat="1" applyFont="1" applyFill="1" applyAlignment="1">
      <alignment horizontal="center" vertical="center"/>
    </xf>
    <xf numFmtId="0" fontId="18" fillId="0" borderId="0" xfId="0" applyFont="1" applyFill="1" applyAlignment="1">
      <alignment horizontal="left"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4" fillId="0" borderId="1" xfId="0" applyFont="1" applyFill="1" applyBorder="1" applyAlignment="1">
      <alignment horizontal="center" vertical="center" textRotation="255" wrapText="1"/>
    </xf>
    <xf numFmtId="0" fontId="24" fillId="0" borderId="1" xfId="0" applyFont="1" applyBorder="1" applyAlignment="1">
      <alignment horizontal="center" vertical="center" wrapText="1"/>
    </xf>
    <xf numFmtId="0" fontId="17"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54"/>
  <sheetViews>
    <sheetView tabSelected="1" topLeftCell="A43" workbookViewId="0">
      <selection activeCell="J47" sqref="J47"/>
    </sheetView>
  </sheetViews>
  <sheetFormatPr defaultColWidth="9" defaultRowHeight="12"/>
  <cols>
    <col min="1" max="1" width="6.5" style="29" customWidth="1"/>
    <col min="2" max="2" width="16.5" style="29" customWidth="1"/>
    <col min="3" max="3" width="7.75" style="29" customWidth="1"/>
    <col min="4" max="4" width="27.75" style="29" customWidth="1"/>
    <col min="5" max="5" width="30.5" style="29" customWidth="1"/>
    <col min="6" max="6" width="5.125" style="29" customWidth="1"/>
    <col min="7" max="7" width="5.375" style="29" customWidth="1"/>
    <col min="8" max="8" width="9.125" style="32" customWidth="1"/>
    <col min="9" max="9" width="8.625" style="29" customWidth="1"/>
    <col min="10" max="10" width="11" style="29" customWidth="1"/>
    <col min="11" max="16384" width="9" style="29"/>
  </cols>
  <sheetData>
    <row r="1" ht="20" customHeight="1" spans="1:3">
      <c r="A1" s="33" t="s">
        <v>0</v>
      </c>
      <c r="B1" s="33"/>
      <c r="C1" s="33"/>
    </row>
    <row r="2" s="28" customFormat="1" ht="39" customHeight="1" spans="1:10">
      <c r="A2" s="34" t="s">
        <v>1</v>
      </c>
      <c r="B2" s="34"/>
      <c r="C2" s="34"/>
      <c r="D2" s="34"/>
      <c r="E2" s="34"/>
      <c r="F2" s="34"/>
      <c r="G2" s="34"/>
      <c r="H2" s="34"/>
      <c r="I2" s="34"/>
      <c r="J2" s="34"/>
    </row>
    <row r="3" s="29" customFormat="1" ht="22" customHeight="1" spans="1:10">
      <c r="A3" s="35"/>
      <c r="B3" s="35"/>
      <c r="C3" s="35"/>
      <c r="D3" s="35"/>
      <c r="E3" s="35"/>
      <c r="F3" s="35"/>
      <c r="G3" s="35"/>
      <c r="H3" s="35"/>
      <c r="I3" s="35"/>
      <c r="J3" s="57" t="s">
        <v>2</v>
      </c>
    </row>
    <row r="4" s="30" customFormat="1" ht="30" customHeight="1" spans="1:10">
      <c r="A4" s="36" t="s">
        <v>3</v>
      </c>
      <c r="B4" s="36" t="s">
        <v>4</v>
      </c>
      <c r="C4" s="36" t="s">
        <v>5</v>
      </c>
      <c r="D4" s="36" t="s">
        <v>6</v>
      </c>
      <c r="E4" s="36" t="s">
        <v>7</v>
      </c>
      <c r="F4" s="36" t="s">
        <v>8</v>
      </c>
      <c r="G4" s="36" t="s">
        <v>9</v>
      </c>
      <c r="H4" s="37" t="s">
        <v>10</v>
      </c>
      <c r="I4" s="36" t="s">
        <v>11</v>
      </c>
      <c r="J4" s="36" t="s">
        <v>12</v>
      </c>
    </row>
    <row r="5" ht="30" customHeight="1" spans="1:10">
      <c r="A5" s="38" t="s">
        <v>13</v>
      </c>
      <c r="B5" s="38"/>
      <c r="C5" s="38"/>
      <c r="D5" s="38"/>
      <c r="E5" s="38"/>
      <c r="F5" s="38"/>
      <c r="G5" s="38"/>
      <c r="H5" s="38"/>
      <c r="I5" s="38"/>
      <c r="J5" s="38"/>
    </row>
    <row r="6" s="29" customFormat="1" ht="30" customHeight="1" spans="1:10">
      <c r="A6" s="39">
        <v>1</v>
      </c>
      <c r="B6" s="39" t="s">
        <v>14</v>
      </c>
      <c r="C6" s="39" t="s">
        <v>15</v>
      </c>
      <c r="D6" s="39" t="s">
        <v>16</v>
      </c>
      <c r="E6" s="39"/>
      <c r="F6" s="39">
        <v>1</v>
      </c>
      <c r="G6" s="39" t="s">
        <v>17</v>
      </c>
      <c r="H6" s="40">
        <v>58800</v>
      </c>
      <c r="I6" s="39">
        <f t="shared" ref="I6:I11" si="0">F6*H6</f>
        <v>58800</v>
      </c>
      <c r="J6" s="39" t="s">
        <v>18</v>
      </c>
    </row>
    <row r="7" s="29" customFormat="1" ht="30" customHeight="1" spans="1:10">
      <c r="A7" s="39">
        <v>2</v>
      </c>
      <c r="B7" s="39" t="s">
        <v>19</v>
      </c>
      <c r="C7" s="39" t="s">
        <v>15</v>
      </c>
      <c r="D7" s="39" t="s">
        <v>19</v>
      </c>
      <c r="E7" s="39" t="s">
        <v>20</v>
      </c>
      <c r="F7" s="39">
        <v>1</v>
      </c>
      <c r="G7" s="39" t="s">
        <v>21</v>
      </c>
      <c r="H7" s="40">
        <v>2500</v>
      </c>
      <c r="I7" s="39">
        <f t="shared" si="0"/>
        <v>2500</v>
      </c>
      <c r="J7" s="39" t="s">
        <v>18</v>
      </c>
    </row>
    <row r="8" s="29" customFormat="1" ht="30" customHeight="1" spans="1:10">
      <c r="A8" s="39">
        <v>3</v>
      </c>
      <c r="B8" s="39" t="s">
        <v>22</v>
      </c>
      <c r="C8" s="39" t="s">
        <v>23</v>
      </c>
      <c r="D8" s="39" t="s">
        <v>24</v>
      </c>
      <c r="E8" s="39" t="s">
        <v>25</v>
      </c>
      <c r="F8" s="39">
        <v>2</v>
      </c>
      <c r="G8" s="39" t="s">
        <v>17</v>
      </c>
      <c r="H8" s="40">
        <v>3500</v>
      </c>
      <c r="I8" s="39">
        <f t="shared" si="0"/>
        <v>7000</v>
      </c>
      <c r="J8" s="39" t="s">
        <v>18</v>
      </c>
    </row>
    <row r="9" s="29" customFormat="1" ht="31" customHeight="1" spans="1:10">
      <c r="A9" s="39">
        <v>4</v>
      </c>
      <c r="B9" s="39" t="s">
        <v>26</v>
      </c>
      <c r="C9" s="39" t="s">
        <v>15</v>
      </c>
      <c r="D9" s="39" t="s">
        <v>27</v>
      </c>
      <c r="E9" s="39" t="s">
        <v>28</v>
      </c>
      <c r="F9" s="39">
        <v>1</v>
      </c>
      <c r="G9" s="39" t="s">
        <v>17</v>
      </c>
      <c r="H9" s="40">
        <v>13400</v>
      </c>
      <c r="I9" s="39">
        <f t="shared" si="0"/>
        <v>13400</v>
      </c>
      <c r="J9" s="39" t="s">
        <v>18</v>
      </c>
    </row>
    <row r="10" s="29" customFormat="1" ht="30" customHeight="1" spans="1:10">
      <c r="A10" s="39">
        <v>5</v>
      </c>
      <c r="B10" s="39" t="s">
        <v>26</v>
      </c>
      <c r="C10" s="39" t="s">
        <v>15</v>
      </c>
      <c r="D10" s="39" t="s">
        <v>29</v>
      </c>
      <c r="E10" s="39" t="s">
        <v>28</v>
      </c>
      <c r="F10" s="39">
        <v>1</v>
      </c>
      <c r="G10" s="39" t="s">
        <v>17</v>
      </c>
      <c r="H10" s="40">
        <v>7480</v>
      </c>
      <c r="I10" s="39">
        <f t="shared" si="0"/>
        <v>7480</v>
      </c>
      <c r="J10" s="39" t="s">
        <v>18</v>
      </c>
    </row>
    <row r="11" s="29" customFormat="1" ht="30" customHeight="1" spans="1:10">
      <c r="A11" s="39">
        <v>6</v>
      </c>
      <c r="B11" s="39" t="s">
        <v>30</v>
      </c>
      <c r="C11" s="39"/>
      <c r="D11" s="39" t="s">
        <v>31</v>
      </c>
      <c r="E11" s="39" t="s">
        <v>28</v>
      </c>
      <c r="F11" s="39">
        <v>2</v>
      </c>
      <c r="G11" s="39" t="s">
        <v>17</v>
      </c>
      <c r="H11" s="40">
        <v>600</v>
      </c>
      <c r="I11" s="39">
        <f t="shared" si="0"/>
        <v>1200</v>
      </c>
      <c r="J11" s="39" t="s">
        <v>18</v>
      </c>
    </row>
    <row r="12" s="29" customFormat="1" ht="30" customHeight="1" spans="1:10">
      <c r="A12" s="41" t="s">
        <v>32</v>
      </c>
      <c r="B12" s="42"/>
      <c r="C12" s="42"/>
      <c r="D12" s="42"/>
      <c r="E12" s="42"/>
      <c r="F12" s="42"/>
      <c r="G12" s="42"/>
      <c r="H12" s="42"/>
      <c r="I12" s="42"/>
      <c r="J12" s="58"/>
    </row>
    <row r="13" ht="59" customHeight="1" spans="1:10">
      <c r="A13" s="39">
        <v>7</v>
      </c>
      <c r="B13" s="39" t="s">
        <v>33</v>
      </c>
      <c r="C13" s="39" t="s">
        <v>34</v>
      </c>
      <c r="D13" s="39" t="s">
        <v>35</v>
      </c>
      <c r="E13" s="39" t="s">
        <v>36</v>
      </c>
      <c r="F13" s="39">
        <v>1</v>
      </c>
      <c r="G13" s="39" t="s">
        <v>37</v>
      </c>
      <c r="H13" s="40">
        <v>37500</v>
      </c>
      <c r="I13" s="39">
        <f t="shared" ref="I13:I21" si="1">F13*H13</f>
        <v>37500</v>
      </c>
      <c r="J13" s="39" t="s">
        <v>18</v>
      </c>
    </row>
    <row r="14" ht="30" customHeight="1" spans="1:10">
      <c r="A14" s="39">
        <v>8</v>
      </c>
      <c r="B14" s="39" t="s">
        <v>38</v>
      </c>
      <c r="C14" s="39" t="s">
        <v>34</v>
      </c>
      <c r="D14" s="39" t="s">
        <v>39</v>
      </c>
      <c r="E14" s="39" t="s">
        <v>40</v>
      </c>
      <c r="F14" s="39">
        <v>3</v>
      </c>
      <c r="G14" s="39" t="s">
        <v>41</v>
      </c>
      <c r="H14" s="40">
        <v>2750</v>
      </c>
      <c r="I14" s="39">
        <f t="shared" si="1"/>
        <v>8250</v>
      </c>
      <c r="J14" s="39" t="s">
        <v>18</v>
      </c>
    </row>
    <row r="15" s="28" customFormat="1" ht="30" customHeight="1" spans="1:10">
      <c r="A15" s="39">
        <v>9</v>
      </c>
      <c r="B15" s="39" t="s">
        <v>42</v>
      </c>
      <c r="C15" s="39" t="s">
        <v>34</v>
      </c>
      <c r="D15" s="39" t="s">
        <v>43</v>
      </c>
      <c r="E15" s="39" t="s">
        <v>44</v>
      </c>
      <c r="F15" s="39">
        <v>1</v>
      </c>
      <c r="G15" s="39" t="s">
        <v>37</v>
      </c>
      <c r="H15" s="40">
        <v>2600</v>
      </c>
      <c r="I15" s="39">
        <f t="shared" si="1"/>
        <v>2600</v>
      </c>
      <c r="J15" s="39" t="s">
        <v>18</v>
      </c>
    </row>
    <row r="16" ht="30" customHeight="1" spans="1:10">
      <c r="A16" s="39">
        <v>10</v>
      </c>
      <c r="B16" s="39" t="s">
        <v>45</v>
      </c>
      <c r="C16" s="39" t="s">
        <v>34</v>
      </c>
      <c r="D16" s="39" t="s">
        <v>46</v>
      </c>
      <c r="E16" s="39" t="s">
        <v>47</v>
      </c>
      <c r="F16" s="39">
        <v>2</v>
      </c>
      <c r="G16" s="39" t="s">
        <v>17</v>
      </c>
      <c r="H16" s="40">
        <v>5800</v>
      </c>
      <c r="I16" s="39">
        <f t="shared" si="1"/>
        <v>11600</v>
      </c>
      <c r="J16" s="39" t="s">
        <v>18</v>
      </c>
    </row>
    <row r="17" ht="105" customHeight="1" spans="1:10">
      <c r="A17" s="39">
        <v>11</v>
      </c>
      <c r="B17" s="39" t="s">
        <v>48</v>
      </c>
      <c r="C17" s="39" t="s">
        <v>34</v>
      </c>
      <c r="D17" s="39" t="s">
        <v>49</v>
      </c>
      <c r="E17" s="39" t="s">
        <v>50</v>
      </c>
      <c r="F17" s="39">
        <v>1</v>
      </c>
      <c r="G17" s="39" t="s">
        <v>21</v>
      </c>
      <c r="H17" s="40">
        <v>1650</v>
      </c>
      <c r="I17" s="39">
        <f t="shared" si="1"/>
        <v>1650</v>
      </c>
      <c r="J17" s="39" t="s">
        <v>18</v>
      </c>
    </row>
    <row r="18" ht="72" customHeight="1" spans="1:10">
      <c r="A18" s="39">
        <v>12</v>
      </c>
      <c r="B18" s="39" t="s">
        <v>51</v>
      </c>
      <c r="C18" s="39" t="s">
        <v>52</v>
      </c>
      <c r="D18" s="39" t="s">
        <v>53</v>
      </c>
      <c r="E18" s="40" t="s">
        <v>54</v>
      </c>
      <c r="F18" s="39">
        <v>2</v>
      </c>
      <c r="G18" s="39" t="s">
        <v>55</v>
      </c>
      <c r="H18" s="40">
        <v>38700</v>
      </c>
      <c r="I18" s="39">
        <f t="shared" si="1"/>
        <v>77400</v>
      </c>
      <c r="J18" s="39" t="s">
        <v>56</v>
      </c>
    </row>
    <row r="19" ht="30" customHeight="1" spans="1:10">
      <c r="A19" s="39">
        <v>13</v>
      </c>
      <c r="B19" s="39" t="s">
        <v>57</v>
      </c>
      <c r="C19" s="39" t="s">
        <v>34</v>
      </c>
      <c r="D19" s="39" t="s">
        <v>58</v>
      </c>
      <c r="E19" s="39" t="s">
        <v>59</v>
      </c>
      <c r="F19" s="39">
        <v>3</v>
      </c>
      <c r="G19" s="39" t="s">
        <v>21</v>
      </c>
      <c r="H19" s="40">
        <v>3600</v>
      </c>
      <c r="I19" s="39">
        <f t="shared" si="1"/>
        <v>10800</v>
      </c>
      <c r="J19" s="39" t="s">
        <v>18</v>
      </c>
    </row>
    <row r="20" s="28" customFormat="1" ht="30" customHeight="1" spans="1:10">
      <c r="A20" s="39">
        <v>14</v>
      </c>
      <c r="B20" s="39" t="s">
        <v>60</v>
      </c>
      <c r="C20" s="39" t="s">
        <v>61</v>
      </c>
      <c r="D20" s="39" t="s">
        <v>62</v>
      </c>
      <c r="E20" s="39" t="s">
        <v>63</v>
      </c>
      <c r="F20" s="39">
        <v>1</v>
      </c>
      <c r="G20" s="39" t="s">
        <v>17</v>
      </c>
      <c r="H20" s="40">
        <v>500</v>
      </c>
      <c r="I20" s="39">
        <f t="shared" si="1"/>
        <v>500</v>
      </c>
      <c r="J20" s="45"/>
    </row>
    <row r="21" s="28" customFormat="1" ht="30" customHeight="1" spans="1:10">
      <c r="A21" s="39">
        <v>15</v>
      </c>
      <c r="B21" s="39" t="s">
        <v>64</v>
      </c>
      <c r="C21" s="39" t="s">
        <v>61</v>
      </c>
      <c r="D21" s="39" t="s">
        <v>65</v>
      </c>
      <c r="E21" s="39" t="s">
        <v>66</v>
      </c>
      <c r="F21" s="39">
        <v>1</v>
      </c>
      <c r="G21" s="39" t="s">
        <v>17</v>
      </c>
      <c r="H21" s="40">
        <v>300</v>
      </c>
      <c r="I21" s="39">
        <f t="shared" si="1"/>
        <v>300</v>
      </c>
      <c r="J21" s="39"/>
    </row>
    <row r="22" s="29" customFormat="1" ht="30" customHeight="1" spans="1:10">
      <c r="A22" s="41" t="s">
        <v>67</v>
      </c>
      <c r="B22" s="42"/>
      <c r="C22" s="42"/>
      <c r="D22" s="42"/>
      <c r="E22" s="42"/>
      <c r="F22" s="42"/>
      <c r="G22" s="42"/>
      <c r="H22" s="42"/>
      <c r="I22" s="42"/>
      <c r="J22" s="58"/>
    </row>
    <row r="23" ht="30" customHeight="1" spans="1:10">
      <c r="A23" s="39">
        <v>16</v>
      </c>
      <c r="B23" s="43" t="s">
        <v>68</v>
      </c>
      <c r="C23" s="43" t="s">
        <v>34</v>
      </c>
      <c r="D23" s="40" t="s">
        <v>69</v>
      </c>
      <c r="E23" s="39" t="s">
        <v>70</v>
      </c>
      <c r="F23" s="44">
        <v>2</v>
      </c>
      <c r="G23" s="39" t="s">
        <v>17</v>
      </c>
      <c r="H23" s="40">
        <v>22800</v>
      </c>
      <c r="I23" s="39">
        <f t="shared" ref="I23:I52" si="2">F23*H23</f>
        <v>45600</v>
      </c>
      <c r="J23" s="39" t="s">
        <v>18</v>
      </c>
    </row>
    <row r="24" s="28" customFormat="1" ht="30" customHeight="1" spans="1:10">
      <c r="A24" s="39">
        <v>17</v>
      </c>
      <c r="B24" s="43" t="s">
        <v>71</v>
      </c>
      <c r="C24" s="43" t="s">
        <v>34</v>
      </c>
      <c r="D24" s="43" t="s">
        <v>72</v>
      </c>
      <c r="E24" s="39" t="s">
        <v>73</v>
      </c>
      <c r="F24" s="44">
        <v>2</v>
      </c>
      <c r="G24" s="39" t="s">
        <v>17</v>
      </c>
      <c r="H24" s="40">
        <v>3000</v>
      </c>
      <c r="I24" s="39">
        <f t="shared" si="2"/>
        <v>6000</v>
      </c>
      <c r="J24" s="39" t="s">
        <v>18</v>
      </c>
    </row>
    <row r="25" s="28" customFormat="1" ht="30" customHeight="1" spans="1:10">
      <c r="A25" s="39">
        <v>18</v>
      </c>
      <c r="B25" s="39" t="s">
        <v>45</v>
      </c>
      <c r="C25" s="43" t="s">
        <v>34</v>
      </c>
      <c r="D25" s="39" t="s">
        <v>74</v>
      </c>
      <c r="E25" s="39" t="s">
        <v>75</v>
      </c>
      <c r="F25" s="39">
        <v>4</v>
      </c>
      <c r="G25" s="39" t="s">
        <v>17</v>
      </c>
      <c r="H25" s="40">
        <v>1400</v>
      </c>
      <c r="I25" s="39">
        <f t="shared" si="2"/>
        <v>5600</v>
      </c>
      <c r="J25" s="39" t="s">
        <v>18</v>
      </c>
    </row>
    <row r="26" s="28" customFormat="1" ht="30" customHeight="1" spans="1:10">
      <c r="A26" s="39">
        <v>19</v>
      </c>
      <c r="B26" s="39" t="s">
        <v>76</v>
      </c>
      <c r="C26" s="43" t="s">
        <v>34</v>
      </c>
      <c r="D26" s="39" t="s">
        <v>77</v>
      </c>
      <c r="E26" s="39" t="s">
        <v>77</v>
      </c>
      <c r="F26" s="39">
        <v>10</v>
      </c>
      <c r="G26" s="39" t="s">
        <v>41</v>
      </c>
      <c r="H26" s="40">
        <v>550</v>
      </c>
      <c r="I26" s="39">
        <f t="shared" si="2"/>
        <v>5500</v>
      </c>
      <c r="J26" s="39" t="s">
        <v>18</v>
      </c>
    </row>
    <row r="27" s="28" customFormat="1" ht="30" customHeight="1" spans="1:10">
      <c r="A27" s="39">
        <v>20</v>
      </c>
      <c r="B27" s="40" t="s">
        <v>26</v>
      </c>
      <c r="C27" s="43" t="s">
        <v>78</v>
      </c>
      <c r="D27" s="40" t="s">
        <v>79</v>
      </c>
      <c r="E27" s="40"/>
      <c r="F27" s="39">
        <v>2</v>
      </c>
      <c r="G27" s="39" t="s">
        <v>80</v>
      </c>
      <c r="H27" s="40">
        <v>9300</v>
      </c>
      <c r="I27" s="39">
        <f t="shared" si="2"/>
        <v>18600</v>
      </c>
      <c r="J27" s="39" t="s">
        <v>18</v>
      </c>
    </row>
    <row r="28" s="28" customFormat="1" ht="30" customHeight="1" spans="1:10">
      <c r="A28" s="39">
        <v>21</v>
      </c>
      <c r="B28" s="40" t="s">
        <v>26</v>
      </c>
      <c r="C28" s="43" t="s">
        <v>34</v>
      </c>
      <c r="D28" s="40" t="s">
        <v>81</v>
      </c>
      <c r="E28" s="40" t="s">
        <v>82</v>
      </c>
      <c r="F28" s="39">
        <v>2</v>
      </c>
      <c r="G28" s="39" t="s">
        <v>80</v>
      </c>
      <c r="H28" s="40">
        <v>15600</v>
      </c>
      <c r="I28" s="39">
        <f t="shared" si="2"/>
        <v>31200</v>
      </c>
      <c r="J28" s="39" t="s">
        <v>18</v>
      </c>
    </row>
    <row r="29" s="28" customFormat="1" ht="30" customHeight="1" spans="1:10">
      <c r="A29" s="39">
        <v>22</v>
      </c>
      <c r="B29" s="40" t="s">
        <v>83</v>
      </c>
      <c r="C29" s="43" t="s">
        <v>84</v>
      </c>
      <c r="D29" s="40" t="s">
        <v>85</v>
      </c>
      <c r="E29" s="40" t="s">
        <v>86</v>
      </c>
      <c r="F29" s="39">
        <v>2</v>
      </c>
      <c r="G29" s="39" t="s">
        <v>17</v>
      </c>
      <c r="H29" s="40">
        <v>260</v>
      </c>
      <c r="I29" s="39">
        <f t="shared" si="2"/>
        <v>520</v>
      </c>
      <c r="J29" s="39" t="s">
        <v>87</v>
      </c>
    </row>
    <row r="30" s="28" customFormat="1" ht="30" customHeight="1" spans="1:10">
      <c r="A30" s="39">
        <v>23</v>
      </c>
      <c r="B30" s="40" t="s">
        <v>88</v>
      </c>
      <c r="C30" s="43" t="s">
        <v>34</v>
      </c>
      <c r="D30" s="40" t="s">
        <v>89</v>
      </c>
      <c r="E30" s="40" t="s">
        <v>90</v>
      </c>
      <c r="F30" s="39">
        <v>2</v>
      </c>
      <c r="G30" s="39" t="s">
        <v>80</v>
      </c>
      <c r="H30" s="40">
        <v>14500</v>
      </c>
      <c r="I30" s="39">
        <f t="shared" si="2"/>
        <v>29000</v>
      </c>
      <c r="J30" s="39" t="s">
        <v>18</v>
      </c>
    </row>
    <row r="31" ht="30" customHeight="1" spans="1:10">
      <c r="A31" s="39">
        <v>24</v>
      </c>
      <c r="B31" s="40" t="s">
        <v>83</v>
      </c>
      <c r="C31" s="43" t="s">
        <v>84</v>
      </c>
      <c r="D31" s="40" t="s">
        <v>85</v>
      </c>
      <c r="E31" s="40" t="s">
        <v>86</v>
      </c>
      <c r="F31" s="39">
        <v>2</v>
      </c>
      <c r="G31" s="39" t="s">
        <v>17</v>
      </c>
      <c r="H31" s="40">
        <v>260</v>
      </c>
      <c r="I31" s="39">
        <f t="shared" si="2"/>
        <v>520</v>
      </c>
      <c r="J31" s="39" t="s">
        <v>87</v>
      </c>
    </row>
    <row r="32" s="28" customFormat="1" ht="30" customHeight="1" spans="1:10">
      <c r="A32" s="39">
        <v>25</v>
      </c>
      <c r="B32" s="40" t="s">
        <v>83</v>
      </c>
      <c r="C32" s="43" t="s">
        <v>84</v>
      </c>
      <c r="D32" s="40" t="s">
        <v>85</v>
      </c>
      <c r="E32" s="40" t="s">
        <v>91</v>
      </c>
      <c r="F32" s="39">
        <v>2</v>
      </c>
      <c r="G32" s="39" t="s">
        <v>17</v>
      </c>
      <c r="H32" s="40">
        <v>220</v>
      </c>
      <c r="I32" s="39">
        <f t="shared" si="2"/>
        <v>440</v>
      </c>
      <c r="J32" s="39" t="s">
        <v>87</v>
      </c>
    </row>
    <row r="33" ht="30" customHeight="1" spans="1:10">
      <c r="A33" s="39">
        <v>26</v>
      </c>
      <c r="B33" s="40" t="s">
        <v>92</v>
      </c>
      <c r="C33" s="43" t="s">
        <v>84</v>
      </c>
      <c r="D33" s="39" t="s">
        <v>93</v>
      </c>
      <c r="E33" s="39" t="s">
        <v>94</v>
      </c>
      <c r="F33" s="39">
        <v>2</v>
      </c>
      <c r="G33" s="39" t="s">
        <v>17</v>
      </c>
      <c r="H33" s="40">
        <v>1795</v>
      </c>
      <c r="I33" s="39">
        <f t="shared" si="2"/>
        <v>3590</v>
      </c>
      <c r="J33" s="39" t="s">
        <v>87</v>
      </c>
    </row>
    <row r="34" ht="30" customHeight="1" spans="1:10">
      <c r="A34" s="39">
        <v>27</v>
      </c>
      <c r="B34" s="40" t="s">
        <v>92</v>
      </c>
      <c r="C34" s="43" t="s">
        <v>84</v>
      </c>
      <c r="D34" s="39" t="s">
        <v>95</v>
      </c>
      <c r="E34" s="39" t="s">
        <v>96</v>
      </c>
      <c r="F34" s="39">
        <v>2</v>
      </c>
      <c r="G34" s="39" t="s">
        <v>17</v>
      </c>
      <c r="H34" s="40">
        <v>1595</v>
      </c>
      <c r="I34" s="39">
        <f t="shared" si="2"/>
        <v>3190</v>
      </c>
      <c r="J34" s="39" t="s">
        <v>87</v>
      </c>
    </row>
    <row r="35" s="28" customFormat="1" ht="30" customHeight="1" spans="1:10">
      <c r="A35" s="39">
        <v>28</v>
      </c>
      <c r="B35" s="39" t="s">
        <v>97</v>
      </c>
      <c r="C35" s="43" t="s">
        <v>84</v>
      </c>
      <c r="D35" s="39" t="s">
        <v>98</v>
      </c>
      <c r="E35" s="39" t="s">
        <v>98</v>
      </c>
      <c r="F35" s="39">
        <v>2</v>
      </c>
      <c r="G35" s="39" t="s">
        <v>41</v>
      </c>
      <c r="H35" s="40">
        <v>230</v>
      </c>
      <c r="I35" s="39">
        <f t="shared" si="2"/>
        <v>460</v>
      </c>
      <c r="J35" s="39"/>
    </row>
    <row r="36" s="28" customFormat="1" ht="30" customHeight="1" spans="1:10">
      <c r="A36" s="39">
        <v>29</v>
      </c>
      <c r="B36" s="39" t="s">
        <v>97</v>
      </c>
      <c r="C36" s="43" t="s">
        <v>84</v>
      </c>
      <c r="D36" s="39" t="s">
        <v>99</v>
      </c>
      <c r="E36" s="39" t="s">
        <v>99</v>
      </c>
      <c r="F36" s="39">
        <v>2</v>
      </c>
      <c r="G36" s="39" t="s">
        <v>41</v>
      </c>
      <c r="H36" s="40">
        <v>260</v>
      </c>
      <c r="I36" s="39">
        <f t="shared" si="2"/>
        <v>520</v>
      </c>
      <c r="J36" s="39"/>
    </row>
    <row r="37" s="29" customFormat="1" ht="50" customHeight="1" spans="1:10">
      <c r="A37" s="39">
        <v>30</v>
      </c>
      <c r="B37" s="39" t="s">
        <v>100</v>
      </c>
      <c r="C37" s="39" t="s">
        <v>101</v>
      </c>
      <c r="D37" s="39" t="s">
        <v>102</v>
      </c>
      <c r="E37" s="40" t="s">
        <v>103</v>
      </c>
      <c r="F37" s="39">
        <v>3</v>
      </c>
      <c r="G37" s="39" t="s">
        <v>55</v>
      </c>
      <c r="H37" s="39">
        <v>2000</v>
      </c>
      <c r="I37" s="39">
        <f t="shared" si="2"/>
        <v>6000</v>
      </c>
      <c r="J37" s="39" t="s">
        <v>18</v>
      </c>
    </row>
    <row r="38" s="29" customFormat="1" ht="32" customHeight="1" spans="1:10">
      <c r="A38" s="41" t="s">
        <v>104</v>
      </c>
      <c r="B38" s="42"/>
      <c r="C38" s="42"/>
      <c r="D38" s="42"/>
      <c r="E38" s="42"/>
      <c r="F38" s="42"/>
      <c r="G38" s="42"/>
      <c r="H38" s="42"/>
      <c r="I38" s="42"/>
      <c r="J38" s="58"/>
    </row>
    <row r="39" s="28" customFormat="1" ht="30" customHeight="1" spans="1:10">
      <c r="A39" s="39">
        <v>31</v>
      </c>
      <c r="B39" s="39" t="s">
        <v>105</v>
      </c>
      <c r="C39" s="39" t="s">
        <v>106</v>
      </c>
      <c r="D39" s="39" t="s">
        <v>107</v>
      </c>
      <c r="E39" s="40" t="s">
        <v>108</v>
      </c>
      <c r="F39" s="39">
        <v>1</v>
      </c>
      <c r="G39" s="39" t="s">
        <v>21</v>
      </c>
      <c r="H39" s="39">
        <v>4400</v>
      </c>
      <c r="I39" s="39">
        <f t="shared" ref="I39:I53" si="3">F39*H39</f>
        <v>4400</v>
      </c>
      <c r="J39" s="39" t="s">
        <v>109</v>
      </c>
    </row>
    <row r="40" ht="39" customHeight="1" spans="1:10">
      <c r="A40" s="39">
        <v>32</v>
      </c>
      <c r="B40" s="45" t="s">
        <v>110</v>
      </c>
      <c r="C40" s="45" t="s">
        <v>111</v>
      </c>
      <c r="D40" s="45" t="s">
        <v>112</v>
      </c>
      <c r="E40" s="45" t="s">
        <v>113</v>
      </c>
      <c r="F40" s="45">
        <v>2</v>
      </c>
      <c r="G40" s="45" t="s">
        <v>21</v>
      </c>
      <c r="H40" s="46">
        <v>7000</v>
      </c>
      <c r="I40" s="39">
        <f t="shared" si="3"/>
        <v>14000</v>
      </c>
      <c r="J40" s="45" t="s">
        <v>114</v>
      </c>
    </row>
    <row r="41" s="29" customFormat="1" ht="43" customHeight="1" spans="1:10">
      <c r="A41" s="39">
        <v>33</v>
      </c>
      <c r="B41" s="43" t="s">
        <v>115</v>
      </c>
      <c r="C41" s="43" t="s">
        <v>116</v>
      </c>
      <c r="D41" s="40" t="s">
        <v>117</v>
      </c>
      <c r="E41" s="40" t="s">
        <v>117</v>
      </c>
      <c r="F41" s="44">
        <v>1</v>
      </c>
      <c r="G41" s="39" t="s">
        <v>21</v>
      </c>
      <c r="H41" s="39">
        <v>4800</v>
      </c>
      <c r="I41" s="39">
        <f t="shared" si="3"/>
        <v>4800</v>
      </c>
      <c r="J41" s="39" t="s">
        <v>118</v>
      </c>
    </row>
    <row r="42" ht="30" customHeight="1" spans="1:10">
      <c r="A42" s="39">
        <v>34</v>
      </c>
      <c r="B42" s="43" t="s">
        <v>119</v>
      </c>
      <c r="C42" s="43" t="s">
        <v>120</v>
      </c>
      <c r="D42" s="40" t="s">
        <v>121</v>
      </c>
      <c r="E42" s="39" t="s">
        <v>122</v>
      </c>
      <c r="F42" s="44">
        <v>2</v>
      </c>
      <c r="G42" s="39" t="s">
        <v>21</v>
      </c>
      <c r="H42" s="40">
        <v>300</v>
      </c>
      <c r="I42" s="39">
        <f t="shared" si="3"/>
        <v>600</v>
      </c>
      <c r="J42" s="39"/>
    </row>
    <row r="43" s="28" customFormat="1" ht="30" customHeight="1" spans="1:10">
      <c r="A43" s="39">
        <v>35</v>
      </c>
      <c r="B43" s="39" t="s">
        <v>123</v>
      </c>
      <c r="C43" s="39" t="s">
        <v>61</v>
      </c>
      <c r="D43" s="39" t="s">
        <v>124</v>
      </c>
      <c r="E43" s="39" t="s">
        <v>125</v>
      </c>
      <c r="F43" s="39">
        <v>2</v>
      </c>
      <c r="G43" s="39" t="s">
        <v>17</v>
      </c>
      <c r="H43" s="40">
        <v>800</v>
      </c>
      <c r="I43" s="39">
        <f t="shared" si="3"/>
        <v>1600</v>
      </c>
      <c r="J43" s="39" t="s">
        <v>126</v>
      </c>
    </row>
    <row r="44" s="29" customFormat="1" ht="24" spans="1:10">
      <c r="A44" s="39">
        <v>36</v>
      </c>
      <c r="B44" s="43" t="s">
        <v>127</v>
      </c>
      <c r="C44" s="43" t="s">
        <v>106</v>
      </c>
      <c r="D44" s="40" t="s">
        <v>128</v>
      </c>
      <c r="E44" s="39" t="s">
        <v>129</v>
      </c>
      <c r="F44" s="44">
        <v>1</v>
      </c>
      <c r="G44" s="39" t="s">
        <v>21</v>
      </c>
      <c r="H44" s="39">
        <v>18000</v>
      </c>
      <c r="I44" s="39">
        <f t="shared" si="3"/>
        <v>18000</v>
      </c>
      <c r="J44" s="39" t="s">
        <v>130</v>
      </c>
    </row>
    <row r="45" s="29" customFormat="1" ht="36" spans="1:10">
      <c r="A45" s="39">
        <v>37</v>
      </c>
      <c r="B45" s="39" t="s">
        <v>131</v>
      </c>
      <c r="C45" s="39"/>
      <c r="D45" s="39" t="s">
        <v>132</v>
      </c>
      <c r="E45" s="39" t="s">
        <v>133</v>
      </c>
      <c r="F45" s="39">
        <v>2</v>
      </c>
      <c r="G45" s="39" t="s">
        <v>134</v>
      </c>
      <c r="H45" s="39">
        <v>899</v>
      </c>
      <c r="I45" s="39">
        <f t="shared" si="3"/>
        <v>1798</v>
      </c>
      <c r="J45" s="39" t="s">
        <v>130</v>
      </c>
    </row>
    <row r="46" s="29" customFormat="1" ht="48" spans="1:10">
      <c r="A46" s="39">
        <v>38</v>
      </c>
      <c r="B46" s="39"/>
      <c r="C46" s="39"/>
      <c r="D46" s="39" t="s">
        <v>135</v>
      </c>
      <c r="E46" s="39" t="s">
        <v>136</v>
      </c>
      <c r="F46" s="39">
        <v>2</v>
      </c>
      <c r="G46" s="39" t="s">
        <v>134</v>
      </c>
      <c r="H46" s="39">
        <v>749</v>
      </c>
      <c r="I46" s="39">
        <f t="shared" si="3"/>
        <v>1498</v>
      </c>
      <c r="J46" s="39" t="s">
        <v>130</v>
      </c>
    </row>
    <row r="47" ht="98" customHeight="1" spans="1:10">
      <c r="A47" s="47">
        <v>39</v>
      </c>
      <c r="B47" s="48" t="s">
        <v>137</v>
      </c>
      <c r="C47" s="48" t="s">
        <v>138</v>
      </c>
      <c r="D47" s="49" t="s">
        <v>139</v>
      </c>
      <c r="E47" s="50" t="s">
        <v>140</v>
      </c>
      <c r="F47" s="51">
        <v>2</v>
      </c>
      <c r="G47" s="50" t="s">
        <v>37</v>
      </c>
      <c r="H47" s="50">
        <v>77500</v>
      </c>
      <c r="I47" s="39">
        <f t="shared" si="3"/>
        <v>155000</v>
      </c>
      <c r="J47" s="39" t="s">
        <v>141</v>
      </c>
    </row>
    <row r="48" ht="44" customHeight="1" spans="1:10">
      <c r="A48" s="52"/>
      <c r="B48" s="48" t="s">
        <v>142</v>
      </c>
      <c r="C48" s="48" t="s">
        <v>143</v>
      </c>
      <c r="D48" s="49" t="s">
        <v>144</v>
      </c>
      <c r="E48" s="50" t="s">
        <v>145</v>
      </c>
      <c r="F48" s="51">
        <v>2</v>
      </c>
      <c r="G48" s="50" t="s">
        <v>41</v>
      </c>
      <c r="H48" s="50">
        <v>3700</v>
      </c>
      <c r="I48" s="39">
        <f t="shared" si="3"/>
        <v>7400</v>
      </c>
      <c r="J48" s="59" t="s">
        <v>18</v>
      </c>
    </row>
    <row r="49" ht="44" customHeight="1" spans="1:10">
      <c r="A49" s="52"/>
      <c r="B49" s="48" t="s">
        <v>146</v>
      </c>
      <c r="C49" s="48" t="s">
        <v>147</v>
      </c>
      <c r="D49" s="49" t="s">
        <v>148</v>
      </c>
      <c r="E49" s="50" t="s">
        <v>149</v>
      </c>
      <c r="F49" s="51">
        <v>4</v>
      </c>
      <c r="G49" s="50" t="s">
        <v>41</v>
      </c>
      <c r="H49" s="50">
        <v>2200</v>
      </c>
      <c r="I49" s="39">
        <f t="shared" si="3"/>
        <v>8800</v>
      </c>
      <c r="J49" s="59" t="s">
        <v>18</v>
      </c>
    </row>
    <row r="50" ht="40" customHeight="1" spans="1:10">
      <c r="A50" s="52"/>
      <c r="B50" s="48" t="s">
        <v>150</v>
      </c>
      <c r="C50" s="48" t="s">
        <v>151</v>
      </c>
      <c r="D50" s="49" t="s">
        <v>152</v>
      </c>
      <c r="E50" s="50" t="s">
        <v>153</v>
      </c>
      <c r="F50" s="51">
        <v>2</v>
      </c>
      <c r="G50" s="50" t="s">
        <v>17</v>
      </c>
      <c r="H50" s="50">
        <v>110</v>
      </c>
      <c r="I50" s="39">
        <f t="shared" si="3"/>
        <v>220</v>
      </c>
      <c r="J50" s="59"/>
    </row>
    <row r="51" ht="51" customHeight="1" spans="1:10">
      <c r="A51" s="53"/>
      <c r="B51" s="48" t="s">
        <v>154</v>
      </c>
      <c r="C51" s="48" t="s">
        <v>155</v>
      </c>
      <c r="D51" s="49" t="s">
        <v>156</v>
      </c>
      <c r="E51" s="50" t="s">
        <v>157</v>
      </c>
      <c r="F51" s="51">
        <v>2</v>
      </c>
      <c r="G51" s="50" t="s">
        <v>37</v>
      </c>
      <c r="H51" s="50">
        <v>3500</v>
      </c>
      <c r="I51" s="39">
        <f t="shared" si="3"/>
        <v>7000</v>
      </c>
      <c r="J51" s="50" t="s">
        <v>18</v>
      </c>
    </row>
    <row r="52" ht="36" spans="1:10">
      <c r="A52" s="47">
        <v>40</v>
      </c>
      <c r="B52" s="50" t="s">
        <v>158</v>
      </c>
      <c r="C52" s="50" t="s">
        <v>159</v>
      </c>
      <c r="D52" s="50" t="s">
        <v>160</v>
      </c>
      <c r="E52" s="50" t="s">
        <v>160</v>
      </c>
      <c r="F52" s="50">
        <v>3</v>
      </c>
      <c r="G52" s="50" t="s">
        <v>21</v>
      </c>
      <c r="H52" s="50">
        <v>19600</v>
      </c>
      <c r="I52" s="39">
        <f t="shared" si="3"/>
        <v>58800</v>
      </c>
      <c r="J52" s="60" t="s">
        <v>18</v>
      </c>
    </row>
    <row r="53" ht="33" customHeight="1" spans="1:10">
      <c r="A53" s="53"/>
      <c r="B53" s="50" t="s">
        <v>161</v>
      </c>
      <c r="C53" s="50" t="s">
        <v>143</v>
      </c>
      <c r="D53" s="50" t="s">
        <v>162</v>
      </c>
      <c r="E53" s="50" t="s">
        <v>163</v>
      </c>
      <c r="F53" s="50">
        <v>3</v>
      </c>
      <c r="G53" s="50" t="s">
        <v>21</v>
      </c>
      <c r="H53" s="50">
        <v>3350</v>
      </c>
      <c r="I53" s="39">
        <f t="shared" si="3"/>
        <v>10050</v>
      </c>
      <c r="J53" s="60" t="s">
        <v>18</v>
      </c>
    </row>
    <row r="54" s="31" customFormat="1" ht="31" customHeight="1" spans="1:10">
      <c r="A54" s="54" t="s">
        <v>164</v>
      </c>
      <c r="B54" s="55"/>
      <c r="C54" s="55"/>
      <c r="D54" s="55"/>
      <c r="E54" s="55"/>
      <c r="F54" s="55"/>
      <c r="G54" s="55"/>
      <c r="H54" s="56"/>
      <c r="I54" s="61">
        <f>SUM(I6:I53)</f>
        <v>691686</v>
      </c>
      <c r="J54" s="61"/>
    </row>
  </sheetData>
  <mergeCells count="10">
    <mergeCell ref="A1:B1"/>
    <mergeCell ref="A2:J2"/>
    <mergeCell ref="A5:J5"/>
    <mergeCell ref="A12:J12"/>
    <mergeCell ref="A22:J22"/>
    <mergeCell ref="A38:J38"/>
    <mergeCell ref="A54:H54"/>
    <mergeCell ref="A47:A51"/>
    <mergeCell ref="A52:A53"/>
    <mergeCell ref="B45:B4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view="pageBreakPreview" zoomScaleNormal="91" zoomScaleSheetLayoutView="100" workbookViewId="0">
      <selection activeCell="A6" sqref="A6:I11"/>
    </sheetView>
  </sheetViews>
  <sheetFormatPr defaultColWidth="9" defaultRowHeight="18"/>
  <cols>
    <col min="1" max="1" width="9" style="4"/>
    <col min="2" max="2" width="15.875" style="4" customWidth="1"/>
    <col min="3" max="3" width="27.25" style="4" customWidth="1"/>
    <col min="4" max="4" width="82.25" style="4" customWidth="1"/>
    <col min="5" max="5" width="4.25" style="4" customWidth="1"/>
    <col min="6" max="6" width="6.30833333333333" style="4" customWidth="1"/>
    <col min="7" max="7" width="6.875" style="4" customWidth="1"/>
    <col min="8" max="8" width="12.5" style="5" customWidth="1"/>
    <col min="9" max="9" width="10.25" style="4" customWidth="1"/>
    <col min="10" max="16384" width="9" style="4"/>
  </cols>
  <sheetData>
    <row r="1" s="1" customFormat="1" ht="26.25" customHeight="1" spans="1:9">
      <c r="A1" s="6" t="s">
        <v>0</v>
      </c>
      <c r="B1" s="6"/>
      <c r="C1" s="6"/>
      <c r="D1" s="6"/>
      <c r="E1" s="6"/>
      <c r="F1" s="6"/>
      <c r="G1" s="6"/>
      <c r="H1" s="6"/>
      <c r="I1" s="6"/>
    </row>
    <row r="2" s="1" customFormat="1" ht="26.25" customHeight="1" spans="1:9">
      <c r="A2" s="7" t="s">
        <v>165</v>
      </c>
      <c r="B2" s="7"/>
      <c r="C2" s="7"/>
      <c r="D2" s="7"/>
      <c r="E2" s="7"/>
      <c r="F2" s="7"/>
      <c r="G2" s="7"/>
      <c r="H2" s="7"/>
      <c r="I2" s="7"/>
    </row>
    <row r="3" s="2" customFormat="1" ht="26.25" customHeight="1" spans="1:9">
      <c r="A3" s="7"/>
      <c r="B3" s="7"/>
      <c r="C3" s="7"/>
      <c r="D3" s="7"/>
      <c r="E3" s="7"/>
      <c r="F3" s="7"/>
      <c r="G3" s="7"/>
      <c r="H3" s="8" t="s">
        <v>2</v>
      </c>
      <c r="I3" s="8"/>
    </row>
    <row r="4" s="3" customFormat="1" ht="36.95" customHeight="1" spans="1:9">
      <c r="A4" s="9" t="s">
        <v>3</v>
      </c>
      <c r="B4" s="10" t="s">
        <v>4</v>
      </c>
      <c r="C4" s="9" t="s">
        <v>166</v>
      </c>
      <c r="D4" s="10" t="s">
        <v>7</v>
      </c>
      <c r="E4" s="10" t="s">
        <v>8</v>
      </c>
      <c r="F4" s="10" t="s">
        <v>9</v>
      </c>
      <c r="G4" s="10" t="s">
        <v>10</v>
      </c>
      <c r="H4" s="9" t="s">
        <v>167</v>
      </c>
      <c r="I4" s="10" t="s">
        <v>12</v>
      </c>
    </row>
    <row r="5" ht="35.1" customHeight="1" spans="1:9">
      <c r="A5" s="11" t="s">
        <v>168</v>
      </c>
      <c r="B5" s="12"/>
      <c r="C5" s="12"/>
      <c r="D5" s="12"/>
      <c r="E5" s="12"/>
      <c r="F5" s="12"/>
      <c r="G5" s="12"/>
      <c r="H5" s="12"/>
      <c r="I5" s="12"/>
    </row>
    <row r="6" ht="258" spans="1:9">
      <c r="A6" s="13">
        <v>1</v>
      </c>
      <c r="B6" s="14" t="s">
        <v>169</v>
      </c>
      <c r="C6" s="15" t="s">
        <v>170</v>
      </c>
      <c r="D6" s="16" t="s">
        <v>171</v>
      </c>
      <c r="E6" s="10">
        <v>2</v>
      </c>
      <c r="F6" s="16" t="s">
        <v>37</v>
      </c>
      <c r="G6" s="16">
        <v>85600</v>
      </c>
      <c r="H6" s="17">
        <f t="shared" ref="H6:H9" si="0">SUM(G6*E6)</f>
        <v>171200</v>
      </c>
      <c r="I6" s="25" t="s">
        <v>172</v>
      </c>
    </row>
    <row r="7" s="4" customFormat="1" ht="69" customHeight="1" spans="1:9">
      <c r="A7" s="18"/>
      <c r="B7" s="14" t="s">
        <v>173</v>
      </c>
      <c r="C7" s="15" t="s">
        <v>156</v>
      </c>
      <c r="D7" s="16" t="s">
        <v>157</v>
      </c>
      <c r="E7" s="10">
        <v>2</v>
      </c>
      <c r="F7" s="16" t="s">
        <v>37</v>
      </c>
      <c r="G7" s="16">
        <v>3500</v>
      </c>
      <c r="H7" s="17">
        <f t="shared" si="0"/>
        <v>7000</v>
      </c>
      <c r="I7" s="16" t="s">
        <v>174</v>
      </c>
    </row>
    <row r="8" ht="50.25" customHeight="1" spans="1:9">
      <c r="A8" s="13">
        <v>2</v>
      </c>
      <c r="B8" s="16" t="s">
        <v>175</v>
      </c>
      <c r="C8" s="16" t="s">
        <v>160</v>
      </c>
      <c r="D8" s="16"/>
      <c r="E8" s="16">
        <v>3</v>
      </c>
      <c r="F8" s="16" t="s">
        <v>21</v>
      </c>
      <c r="G8" s="16">
        <v>19600</v>
      </c>
      <c r="H8" s="17">
        <f t="shared" si="0"/>
        <v>58800</v>
      </c>
      <c r="I8" s="26"/>
    </row>
    <row r="9" ht="50.25" customHeight="1" spans="1:9">
      <c r="A9" s="18"/>
      <c r="B9" s="16" t="s">
        <v>173</v>
      </c>
      <c r="C9" s="16" t="s">
        <v>162</v>
      </c>
      <c r="D9" s="16" t="s">
        <v>163</v>
      </c>
      <c r="E9" s="16">
        <v>3</v>
      </c>
      <c r="F9" s="16" t="s">
        <v>21</v>
      </c>
      <c r="G9" s="16">
        <v>3350</v>
      </c>
      <c r="H9" s="17">
        <f t="shared" si="0"/>
        <v>10050</v>
      </c>
      <c r="I9" s="26"/>
    </row>
    <row r="10" ht="35.1" customHeight="1" spans="1:9">
      <c r="A10" s="19">
        <v>3</v>
      </c>
      <c r="B10" s="20" t="s">
        <v>176</v>
      </c>
      <c r="C10" s="21"/>
      <c r="D10" s="21"/>
      <c r="E10" s="21">
        <v>3</v>
      </c>
      <c r="F10" s="21" t="s">
        <v>21</v>
      </c>
      <c r="G10" s="21">
        <v>5000</v>
      </c>
      <c r="H10" s="17">
        <f>SUM(E10*G10)</f>
        <v>15000</v>
      </c>
      <c r="I10" s="27"/>
    </row>
    <row r="11" ht="18.75" spans="1:9">
      <c r="A11" s="22"/>
      <c r="B11" s="23" t="s">
        <v>177</v>
      </c>
      <c r="C11" s="23"/>
      <c r="D11" s="23"/>
      <c r="E11" s="23"/>
      <c r="F11" s="23"/>
      <c r="G11" s="23"/>
      <c r="H11" s="24">
        <f>SUM(H6:H10)</f>
        <v>262050</v>
      </c>
      <c r="I11" s="23"/>
    </row>
  </sheetData>
  <mergeCells count="6">
    <mergeCell ref="A1:I1"/>
    <mergeCell ref="A2:I2"/>
    <mergeCell ref="H3:I3"/>
    <mergeCell ref="A5:I5"/>
    <mergeCell ref="A6:A7"/>
    <mergeCell ref="A8:A9"/>
  </mergeCells>
  <pageMargins left="0.7" right="0.7" top="0.75" bottom="0.75" header="0.3" footer="0.3"/>
  <pageSetup paperSize="9" scale="6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拍摄设备</vt:lpstr>
      <vt:lpstr>办公电脑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Administrator</cp:lastModifiedBy>
  <dcterms:created xsi:type="dcterms:W3CDTF">2020-06-04T10:49:00Z</dcterms:created>
  <dcterms:modified xsi:type="dcterms:W3CDTF">2020-09-22T12:14:32Z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