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确定表" sheetId="1" r:id="rId1"/>
    <sheet name="Sheet2" sheetId="2" r:id="rId2"/>
    <sheet name="Sheet5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<sst xmlns="http://schemas.openxmlformats.org/spreadsheetml/2006/main" count="256" uniqueCount="168">
  <si>
    <t>第三师图木舒克职业技术学校纺织服装专业组耗材清单</t>
  </si>
  <si>
    <t>序号</t>
  </si>
  <si>
    <t>物品名称</t>
  </si>
  <si>
    <t>型号</t>
  </si>
  <si>
    <t>备注图片</t>
  </si>
  <si>
    <t>数量</t>
  </si>
  <si>
    <t>单位</t>
  </si>
  <si>
    <t>单价（元）</t>
  </si>
  <si>
    <t>总价（元）</t>
  </si>
  <si>
    <t>十字绣绣线</t>
  </si>
  <si>
    <t>50色</t>
  </si>
  <si>
    <t>包</t>
  </si>
  <si>
    <t>DIY织布机</t>
  </si>
  <si>
    <t>平面织布机
（天然松木）</t>
  </si>
  <si>
    <t>个</t>
  </si>
  <si>
    <t>牛奶棉</t>
  </si>
  <si>
    <t>4股、各种颜色</t>
  </si>
  <si>
    <t>团（10个装）</t>
  </si>
  <si>
    <t>冰丝线</t>
  </si>
  <si>
    <t>4股、各种颜色（混色35色把）</t>
  </si>
  <si>
    <t>把</t>
  </si>
  <si>
    <t>绣架+绣绷</t>
  </si>
  <si>
    <t>0.8米 专用实木</t>
  </si>
  <si>
    <t>套</t>
  </si>
  <si>
    <t>加密棉麻绣布</t>
  </si>
  <si>
    <t>各种颜色
（材质：70.5%、19.4%、10.1%）
尺寸：0.7*1m</t>
  </si>
  <si>
    <t>块</t>
  </si>
  <si>
    <t>挂墙相框</t>
  </si>
  <si>
    <t>简约风仿实木（A3 （10个）
其它A4、8寸、 10寸 各20个）</t>
  </si>
  <si>
    <t>纱线</t>
  </si>
  <si>
    <t>黑、白、绿、红粉红、浅紫、玫红色
漂白色高速涤纶8000码</t>
  </si>
  <si>
    <t>卷</t>
  </si>
  <si>
    <t>手摇横机机架</t>
  </si>
  <si>
    <t>125X52X16（cm）
毛重26|KG，净重24KG
需上门安装</t>
  </si>
  <si>
    <t>横机纱线</t>
  </si>
  <si>
    <t>已过蜡纱线</t>
  </si>
  <si>
    <t>斤</t>
  </si>
  <si>
    <t>磷酸氢二钠</t>
  </si>
  <si>
    <t>500克</t>
  </si>
  <si>
    <t>瓶</t>
  </si>
  <si>
    <t>磷酸二氢钠</t>
  </si>
  <si>
    <t>氯化钠</t>
  </si>
  <si>
    <t>L-组氨酸盐酸盐</t>
  </si>
  <si>
    <t>25克</t>
  </si>
  <si>
    <t>甲醛检测纳氏试剂3样</t>
  </si>
  <si>
    <t>乙酸铵，冰乙酸，
乙酰丙酮，甲醛溶液</t>
  </si>
  <si>
    <t>沾色灰卡</t>
  </si>
  <si>
    <t>本</t>
  </si>
  <si>
    <t>摩擦布</t>
  </si>
  <si>
    <t>1000片一盒</t>
  </si>
  <si>
    <t>盒</t>
  </si>
  <si>
    <t>多纤布</t>
  </si>
  <si>
    <t>10米</t>
  </si>
  <si>
    <t>皂片</t>
  </si>
  <si>
    <t>1000克</t>
  </si>
  <si>
    <t>马丁代尔样照</t>
  </si>
  <si>
    <t>张</t>
  </si>
  <si>
    <t>圆轨迹法样照</t>
  </si>
  <si>
    <t>粗梳、精梳毛织品</t>
  </si>
  <si>
    <t>载玻片</t>
  </si>
  <si>
    <t>显微镜专用载玻片</t>
  </si>
  <si>
    <t>甘油</t>
  </si>
  <si>
    <t>公斤</t>
  </si>
  <si>
    <t>甲醛测试器皿</t>
  </si>
  <si>
    <t>砂 芯 漏 斗 100-1ml 1 只
洗    耳    球 中号60ml 1 只
烧     杯 2000ml 1 只
烧     杯 250ml 1 只
具塞比色管 25ml; 1 盒(12支)
具塞三角烧瓶 250ml; 3 只
容  量  瓶 200ml 1 只
容  量  瓶 250ml 4 只
容  量  瓶 500ml 2 只
容  量  瓶 1000ml 1 只
单标移液管 1ml 1 只
单标移液管 5ml 1 只
单标移液管 10ml 1 只
单标移液管 20ml 1 只
量    筒 200ml 1 只
塑料洗瓶 500ml 1 只
玻   璃   棒 7-8cm 1 根
有色比色管试验架 12孔 1 个
黄 小 口 瓶 1000ml 1 只</t>
  </si>
  <si>
    <t>窗帘面料</t>
  </si>
  <si>
    <t xml:space="preserve">   遮光高精密涤纶混纺，加厚工程布，易清洗、垂度好
    经线：75D/72F消光低弹丝纬线：150D/72F黑低弹丝
    克重：1200g/m±2%
    遮光度（级）：≥95%
    缩水率：≤2%
    耐光色牢度（级）：4-5
    无甲醛标准（级）：GB/T2912.1-2009≤300
    耐洗色牢度（级）：GB/T2490-2007≥4
    耐摩擦色牢度（级）：GB/T3920-2008≥4
    耐光色牢度（级）：≥3.5
窗帘
    耐水色牢度（级）：变色：≥4
    沾色：≥3-4
    织物密度：根/10cm
    褶皱比例：≥1：1.8。（需提供检测报告）
    2.罗马杆材质：内壁铝合金防生锈，铝合金厚度0.5-1.0mm，外层静音效果，塑料层厚度大于等于1.0-
    1.5mm，重量每米0.3-0.4kg以上（不含配件），规格杆身直径2.5-3.0cm。
    窗帘圈/罗马圈：高强度塑料POM制作，颜色为白色，与罗马杆配套，美观大方。无纺布带：10cm宽加
    厚高密度无纺布带洗涤后不缩水，不变形。
    3.轨道参数要求：规格：宽≥24mm、高≥27mm，壁厚≥1.5mm，弯曲度：0.01-0.15mm之间。韦氏硬
    度：&gt;10HW。膜层耐溶剂性为3级或4级。</t>
  </si>
  <si>
    <t>米</t>
  </si>
  <si>
    <t>罗马杆及配套材料
（支架、罗马圈等）</t>
  </si>
  <si>
    <t>罗马杆：内壁铝合金防生锈，铝合金厚度0.5-1.0mm，外层静音效果，塑料层厚度大于等于1.0-1.5mm，重量每米0.3-0.4kg以上（不含配件），规格杆身直径2.5-3.0cm。窗帘圈/罗马圈：高强度塑料POM制作，颜色为白色，与罗马杆配套，美观大方。无纺布带：10cm宽加厚高密度无纺布带洗涤后不缩水，不变形。</t>
  </si>
  <si>
    <t>10cm高纤维打孔
白布带</t>
  </si>
  <si>
    <t xml:space="preserve">宽10cm </t>
  </si>
  <si>
    <t>窗帘圈</t>
  </si>
  <si>
    <t>常规</t>
  </si>
  <si>
    <t>大卷涤纶缝纫线</t>
  </si>
  <si>
    <t>材质：涤纶  产品重量95-100g
 颜色：雾霾蓝20卷、其他随机</t>
  </si>
  <si>
    <t>牛皮纸</t>
  </si>
  <si>
    <t>重磅/高克数</t>
  </si>
  <si>
    <t>白坯布</t>
  </si>
  <si>
    <t>重磅棉坯布  160cm幅宽</t>
  </si>
  <si>
    <t>醋酸面料</t>
  </si>
  <si>
    <t>白100米 /黑 100米 （缎面重磅）</t>
  </si>
  <si>
    <t>美宝莲粉底液</t>
  </si>
  <si>
    <t>自然色号 30Ml</t>
  </si>
  <si>
    <t>散粉</t>
  </si>
  <si>
    <t>Kato散粉 裸色 20g</t>
  </si>
  <si>
    <t>眼影盘</t>
  </si>
  <si>
    <t>完美日记12色大地色系</t>
  </si>
  <si>
    <t>盘</t>
  </si>
  <si>
    <t>眼线</t>
  </si>
  <si>
    <t>UNNY眼线膏黑色</t>
  </si>
  <si>
    <t>眉笔</t>
  </si>
  <si>
    <t>卡其色彩极细眉笔</t>
  </si>
  <si>
    <t>只</t>
  </si>
  <si>
    <t>口红</t>
  </si>
  <si>
    <t>大红、暗红</t>
  </si>
  <si>
    <t>发胶</t>
  </si>
  <si>
    <t>男女通用家用装（600ml）</t>
  </si>
  <si>
    <t>假睫毛</t>
  </si>
  <si>
    <t>浓密纤长款</t>
  </si>
  <si>
    <t>打印机墨盒</t>
  </si>
  <si>
    <t>HP E78228</t>
  </si>
  <si>
    <t>标准式样</t>
  </si>
  <si>
    <t>白衬布、毛毡、海绵、磨料等（要求符合国家标准磨料）</t>
  </si>
  <si>
    <t>电脑横机主针</t>
  </si>
  <si>
    <t>枚</t>
  </si>
  <si>
    <t>毛刷</t>
  </si>
  <si>
    <t>手摇横机主针</t>
  </si>
  <si>
    <t>手摇横机毛刷</t>
  </si>
  <si>
    <t>横机油</t>
  </si>
  <si>
    <t>桶</t>
  </si>
  <si>
    <t>绑布</t>
  </si>
  <si>
    <t>木梭子</t>
  </si>
  <si>
    <t>手工</t>
  </si>
  <si>
    <t>棕丝</t>
  </si>
  <si>
    <t>200根</t>
  </si>
  <si>
    <t>穿棕工具</t>
  </si>
  <si>
    <t>1个穿棕刀1个钩针</t>
  </si>
  <si>
    <t>组</t>
  </si>
  <si>
    <t>起球标准样照</t>
  </si>
  <si>
    <t>要求符合国家标准</t>
  </si>
  <si>
    <t>沾色变色会卡</t>
  </si>
  <si>
    <t>标准洗衣液</t>
  </si>
  <si>
    <t>20L
要求符合国家标准</t>
  </si>
  <si>
    <t>标准衬布</t>
  </si>
  <si>
    <t>20米</t>
  </si>
  <si>
    <t>合计</t>
  </si>
  <si>
    <t>附件       纺织服装系耗材清单</t>
  </si>
  <si>
    <t>服装长尺子</t>
  </si>
  <si>
    <t>60cm</t>
  </si>
  <si>
    <t>服装制版三角比例尺</t>
  </si>
  <si>
    <t>长度20.5cm尺中包含：1：3,1:4,1:5</t>
  </si>
  <si>
    <t>手缝针</t>
  </si>
  <si>
    <t>包(25根，7号10包、8号1
0包、9号10包、10号10包</t>
  </si>
  <si>
    <t>立裁用插针包</t>
  </si>
  <si>
    <t>均码</t>
  </si>
  <si>
    <t>纸质标记带</t>
  </si>
  <si>
    <t>2mm16盘每盒(红色、蓝色对半）</t>
  </si>
  <si>
    <t>服装立体裁剪大头针</t>
  </si>
  <si>
    <t>Clover 22-603  22-604</t>
  </si>
  <si>
    <t>彩铅</t>
  </si>
  <si>
    <t>油性 36色</t>
  </si>
  <si>
    <t/>
  </si>
  <si>
    <t>筒</t>
  </si>
  <si>
    <t>碎花布</t>
  </si>
  <si>
    <t>重磅</t>
  </si>
  <si>
    <t>A3素描本</t>
  </si>
  <si>
    <t>加厚100叶</t>
  </si>
  <si>
    <t>缝纫线</t>
  </si>
  <si>
    <t>白100个/黑100个</t>
  </si>
  <si>
    <t>马克笔</t>
  </si>
  <si>
    <t>油性  48色</t>
  </si>
  <si>
    <t>工具箱（加厚）</t>
  </si>
  <si>
    <t>20L</t>
  </si>
  <si>
    <t>设备易损件耗材维修</t>
  </si>
  <si>
    <t>以实际为准</t>
  </si>
  <si>
    <t>暗纹提花面料</t>
  </si>
  <si>
    <t>重磅锦纶（颜色以实际为主）</t>
  </si>
  <si>
    <t>手缝线</t>
  </si>
  <si>
    <t>多色套装</t>
  </si>
  <si>
    <t>总计</t>
  </si>
  <si>
    <t>备注</t>
  </si>
  <si>
    <t xml:space="preserve">    .遮光高精密涤纶混纺，加厚工程布，易清洗、垂度好。
    经线：75D/72F消光低弹丝纬线：150D/72F黑低弹丝
    克重：1200g/m±2%
    遮光度（级）：≥95%
    缩水率：≤2%
    耐光色牢度（级）：4-5
    无甲醛标准（级）：GB/T2912.1-2009≤300
    耐洗色牢度（级）：GB/T2490-2007≥4
    耐摩擦色牢度（级）：GB/T3920-2008≥4
    耐光色牢度（级）：≥3.5
窗帘
    耐水色牢度（级）：变色：≥4
    沾色：≥3-4
    织物密度：根/10cm
    褶皱比例：≥1：1.8。（需提供检测报告）
    2.罗马杆材质：内壁铝合金防生锈，铝合金厚度0.5-1.0mm，外层静音效果，塑料层厚度大于等于1.0-
    1.5mm，重量每米0.3-0.4kg以上（不含配件），规格杆身直径2.5-3.0cm。
    窗帘圈/罗马圈：高强度塑料POM制作，颜色为白色，与罗马杆配套，美观大方。无纺布带：10cm宽加
    厚高密度无纺布带洗涤后不缩水，不变形。
    3.轨道参数要求：规格：宽≥24mm、高≥27mm，壁厚≥1.5mm，弯曲度：0.01-0.15mm之间。韦氏硬
    度：&gt;10HW。膜层耐溶剂性为3级或4级。</t>
  </si>
  <si>
    <t>罗马杆及配套材料（支架、窗帘圈、罗马圈等）</t>
  </si>
  <si>
    <t>罗马杆：内壁铝合金防生锈，铝合金厚度0.5-1.0mm，外层静音效果，塑料层厚度大于等于1.0-
    1.5mm，重量每米0.3-0.4kg以上（不含配件），规格杆身直径2.5-3.0cm。
    窗帘圈/罗马圈：高强度塑料POM制作，颜色为白色，与罗马杆配套，美观大方。无纺布带：10cm宽加
    厚高密度无纺布带洗涤后不缩水，不变形。</t>
  </si>
  <si>
    <t>10cm高纤维打孔白布带</t>
  </si>
  <si>
    <t xml:space="preserve">10cm </t>
  </si>
  <si>
    <t>对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</si>
</sst>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2"/>
      <color theme="1"/>
      <name val="等线"/>
      <charset val="134"/>
      <scheme val="minor"/>
    </font>
    <font>
      <sz val="12"/>
      <color rgb="FF000000"/>
      <name val="等线"/>
      <charset val="134"/>
    </font>
    <font>
      <b/>
      <sz val="12"/>
      <color rgb="FF000000"/>
      <name val="宋体"/>
      <charset val="134"/>
    </font>
    <font>
      <sz val="11"/>
      <color rgb="FF000000"/>
      <name val="宋体"/>
      <charset val="134"/>
    </font>
    <font>
      <sz val="12"/>
      <color rgb="FF000000"/>
      <name val="宋体"/>
      <charset val="134"/>
    </font>
    <font>
      <b/>
      <sz val="20"/>
      <color rgb="FF000000"/>
      <name val="宋体"/>
      <charset val="134"/>
    </font>
    <font>
      <sz val="10"/>
      <color rgb="FF000000"/>
      <name val="宋体"/>
      <charset val="134"/>
    </font>
    <font>
      <sz val="10"/>
      <color rgb="FFFF0000"/>
      <name val="宋体"/>
      <charset val="134"/>
    </font>
    <font>
      <sz val="11"/>
      <color theme="1"/>
      <name val="等线"/>
      <charset val="134"/>
      <scheme val="minor"/>
    </font>
    <font>
      <sz val="10"/>
      <color rgb="FF000000"/>
      <name val="等线"/>
      <charset val="134"/>
    </font>
    <font>
      <b/>
      <sz val="18"/>
      <color rgb="FF000000"/>
      <name val="宋体"/>
      <charset val="134"/>
    </font>
    <font>
      <b/>
      <sz val="10"/>
      <color rgb="FF000000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8" fillId="2" borderId="8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11" applyNumberFormat="0" applyAlignment="0" applyProtection="0">
      <alignment vertical="center"/>
    </xf>
    <xf numFmtId="0" fontId="21" fillId="4" borderId="12" applyNumberFormat="0" applyAlignment="0" applyProtection="0">
      <alignment vertical="center"/>
    </xf>
    <xf numFmtId="0" fontId="22" fillId="4" borderId="11" applyNumberFormat="0" applyAlignment="0" applyProtection="0">
      <alignment vertical="center"/>
    </xf>
    <xf numFmtId="0" fontId="23" fillId="5" borderId="13" applyNumberFormat="0" applyAlignment="0" applyProtection="0">
      <alignment vertical="center"/>
    </xf>
    <xf numFmtId="0" fontId="24" fillId="0" borderId="14" applyNumberFormat="0" applyFill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</cellStyleXfs>
  <cellXfs count="43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8" fillId="0" borderId="0" xfId="0" applyFont="1" applyFill="1" applyAlignment="1">
      <alignment vertical="center"/>
    </xf>
    <xf numFmtId="0" fontId="0" fillId="0" borderId="0" xfId="0" applyFont="1" applyFill="1" applyAlignment="1">
      <alignment vertical="center"/>
    </xf>
    <xf numFmtId="0" fontId="9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left" vertical="center"/>
    </xf>
    <xf numFmtId="0" fontId="11" fillId="0" borderId="6" xfId="0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0" fontId="6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 wrapText="1"/>
    </xf>
    <xf numFmtId="0" fontId="9" fillId="0" borderId="7" xfId="0" applyFont="1" applyBorder="1" applyAlignment="1">
      <alignment horizontal="left" vertical="center"/>
    </xf>
    <xf numFmtId="0" fontId="9" fillId="0" borderId="7" xfId="0" applyFont="1" applyBorder="1" applyAlignment="1">
      <alignment horizontal="left" vertical="center" wrapText="1"/>
    </xf>
    <xf numFmtId="0" fontId="9" fillId="0" borderId="7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0" fillId="0" borderId="7" xfId="0" applyFont="1" applyFill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6" fillId="0" borderId="7" xfId="0" applyFont="1" applyFill="1" applyBorder="1" applyAlignment="1" applyProtection="1">
      <alignment horizontal="center" vertical="center"/>
    </xf>
    <xf numFmtId="0" fontId="6" fillId="0" borderId="7" xfId="0" applyFont="1" applyFill="1" applyBorder="1" applyAlignment="1" applyProtection="1">
      <alignment horizontal="left" vertical="center"/>
    </xf>
    <xf numFmtId="0" fontId="1" fillId="0" borderId="7" xfId="0" applyFont="1" applyBorder="1" applyAlignment="1">
      <alignment horizontal="center" vertical="center"/>
    </xf>
    <xf numFmtId="0" fontId="9" fillId="0" borderId="0" xfId="0" applyFont="1" applyAlignment="1">
      <alignment horizontal="left" vertical="center"/>
    </xf>
    <xf numFmtId="0" fontId="0" fillId="0" borderId="0" xfId="0" applyFont="1" applyFill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44.jpeg"/><Relationship Id="rId8" Type="http://schemas.openxmlformats.org/officeDocument/2006/relationships/image" Target="../media/image43.jpeg"/><Relationship Id="rId7" Type="http://schemas.openxmlformats.org/officeDocument/2006/relationships/image" Target="../media/image42.jpeg"/><Relationship Id="rId6" Type="http://schemas.openxmlformats.org/officeDocument/2006/relationships/image" Target="../media/image41.jpeg"/><Relationship Id="rId5" Type="http://schemas.openxmlformats.org/officeDocument/2006/relationships/image" Target="../media/image40.jpeg"/><Relationship Id="rId4" Type="http://schemas.openxmlformats.org/officeDocument/2006/relationships/image" Target="../media/image39.jpeg"/><Relationship Id="rId3" Type="http://schemas.openxmlformats.org/officeDocument/2006/relationships/image" Target="../media/image38.jpeg"/><Relationship Id="rId2" Type="http://schemas.openxmlformats.org/officeDocument/2006/relationships/image" Target="../media/image37.jpeg"/><Relationship Id="rId11" Type="http://schemas.openxmlformats.org/officeDocument/2006/relationships/image" Target="../media/image46.jpeg"/><Relationship Id="rId10" Type="http://schemas.openxmlformats.org/officeDocument/2006/relationships/image" Target="../media/image45.jpeg"/><Relationship Id="rId1" Type="http://schemas.openxmlformats.org/officeDocument/2006/relationships/image" Target="../media/image36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48.png"/><Relationship Id="rId1" Type="http://schemas.openxmlformats.org/officeDocument/2006/relationships/image" Target="../media/image4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3</xdr:col>
      <xdr:colOff>74295</xdr:colOff>
      <xdr:row>9</xdr:row>
      <xdr:rowOff>57150</xdr:rowOff>
    </xdr:from>
    <xdr:ext cx="815340" cy="752475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5074920" y="8892540"/>
          <a:ext cx="815340" cy="752475"/>
        </a:xfrm>
        <a:prstGeom prst="rect">
          <a:avLst/>
        </a:prstGeom>
      </xdr:spPr>
    </xdr:pic>
    <xdr:clientData/>
  </xdr:oneCellAnchor>
  <xdr:oneCellAnchor>
    <xdr:from>
      <xdr:col>3</xdr:col>
      <xdr:colOff>57150</xdr:colOff>
      <xdr:row>2</xdr:row>
      <xdr:rowOff>85725</xdr:rowOff>
    </xdr:from>
    <xdr:ext cx="899160" cy="781049"/>
    <xdr:pic>
      <xdr:nvPicPr>
        <xdr:cNvPr id="4" name="图片 3"/>
        <xdr:cNvPicPr/>
      </xdr:nvPicPr>
      <xdr:blipFill>
        <a:blip r:embed="rId2"/>
        <a:stretch>
          <a:fillRect/>
        </a:stretch>
      </xdr:blipFill>
      <xdr:spPr>
        <a:xfrm>
          <a:off x="5057775" y="1666875"/>
          <a:ext cx="899160" cy="780415"/>
        </a:xfrm>
        <a:prstGeom prst="rect">
          <a:avLst/>
        </a:prstGeom>
      </xdr:spPr>
    </xdr:pic>
    <xdr:clientData/>
  </xdr:oneCellAnchor>
  <xdr:oneCellAnchor>
    <xdr:from>
      <xdr:col>3</xdr:col>
      <xdr:colOff>46355</xdr:colOff>
      <xdr:row>3</xdr:row>
      <xdr:rowOff>60960</xdr:rowOff>
    </xdr:from>
    <xdr:ext cx="781685" cy="828040"/>
    <xdr:pic>
      <xdr:nvPicPr>
        <xdr:cNvPr id="5" name="图片 4"/>
        <xdr:cNvPicPr/>
      </xdr:nvPicPr>
      <xdr:blipFill>
        <a:blip r:embed="rId3"/>
        <a:stretch>
          <a:fillRect/>
        </a:stretch>
      </xdr:blipFill>
      <xdr:spPr>
        <a:xfrm>
          <a:off x="5046980" y="2678430"/>
          <a:ext cx="781685" cy="828040"/>
        </a:xfrm>
        <a:prstGeom prst="rect">
          <a:avLst/>
        </a:prstGeom>
      </xdr:spPr>
    </xdr:pic>
    <xdr:clientData/>
  </xdr:oneCellAnchor>
  <xdr:twoCellAnchor editAs="oneCell">
    <xdr:from>
      <xdr:col>3</xdr:col>
      <xdr:colOff>135890</xdr:colOff>
      <xdr:row>26</xdr:row>
      <xdr:rowOff>1257300</xdr:rowOff>
    </xdr:from>
    <xdr:to>
      <xdr:col>4</xdr:col>
      <xdr:colOff>19685</xdr:colOff>
      <xdr:row>26</xdr:row>
      <xdr:rowOff>2247900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36515" y="29434790"/>
          <a:ext cx="92202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85725</xdr:colOff>
      <xdr:row>27</xdr:row>
      <xdr:rowOff>86360</xdr:rowOff>
    </xdr:from>
    <xdr:to>
      <xdr:col>3</xdr:col>
      <xdr:colOff>1021715</xdr:colOff>
      <xdr:row>27</xdr:row>
      <xdr:rowOff>1098550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6350" y="32416750"/>
          <a:ext cx="935990" cy="1012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66040</xdr:colOff>
      <xdr:row>28</xdr:row>
      <xdr:rowOff>57150</xdr:rowOff>
    </xdr:from>
    <xdr:to>
      <xdr:col>3</xdr:col>
      <xdr:colOff>772795</xdr:colOff>
      <xdr:row>28</xdr:row>
      <xdr:rowOff>675005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66665" y="33682940"/>
          <a:ext cx="706755" cy="617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48260</xdr:colOff>
      <xdr:row>29</xdr:row>
      <xdr:rowOff>83820</xdr:rowOff>
    </xdr:from>
    <xdr:to>
      <xdr:col>3</xdr:col>
      <xdr:colOff>848360</xdr:colOff>
      <xdr:row>29</xdr:row>
      <xdr:rowOff>922020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48885" y="34484310"/>
          <a:ext cx="8001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57785</xdr:colOff>
      <xdr:row>31</xdr:row>
      <xdr:rowOff>45720</xdr:rowOff>
    </xdr:from>
    <xdr:to>
      <xdr:col>3</xdr:col>
      <xdr:colOff>762635</xdr:colOff>
      <xdr:row>31</xdr:row>
      <xdr:rowOff>683895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58410" y="36269930"/>
          <a:ext cx="704850" cy="638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29210</xdr:colOff>
      <xdr:row>33</xdr:row>
      <xdr:rowOff>26670</xdr:rowOff>
    </xdr:from>
    <xdr:to>
      <xdr:col>3</xdr:col>
      <xdr:colOff>791845</xdr:colOff>
      <xdr:row>33</xdr:row>
      <xdr:rowOff>731520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9835" y="37838380"/>
          <a:ext cx="762635" cy="70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47625</xdr:colOff>
      <xdr:row>4</xdr:row>
      <xdr:rowOff>64770</xdr:rowOff>
    </xdr:from>
    <xdr:to>
      <xdr:col>3</xdr:col>
      <xdr:colOff>857250</xdr:colOff>
      <xdr:row>4</xdr:row>
      <xdr:rowOff>875665</xdr:rowOff>
    </xdr:to>
    <xdr:pic>
      <xdr:nvPicPr>
        <xdr:cNvPr id="3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048250" y="3718560"/>
          <a:ext cx="80962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</xdr:row>
      <xdr:rowOff>185420</xdr:rowOff>
    </xdr:from>
    <xdr:to>
      <xdr:col>3</xdr:col>
      <xdr:colOff>931545</xdr:colOff>
      <xdr:row>12</xdr:row>
      <xdr:rowOff>900430</xdr:rowOff>
    </xdr:to>
    <xdr:pic>
      <xdr:nvPicPr>
        <xdr:cNvPr id="7" name="图片 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104765" y="12338050"/>
          <a:ext cx="827405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95250</xdr:colOff>
      <xdr:row>13</xdr:row>
      <xdr:rowOff>0</xdr:rowOff>
    </xdr:from>
    <xdr:to>
      <xdr:col>3</xdr:col>
      <xdr:colOff>907415</xdr:colOff>
      <xdr:row>13</xdr:row>
      <xdr:rowOff>811530</xdr:rowOff>
    </xdr:to>
    <xdr:pic>
      <xdr:nvPicPr>
        <xdr:cNvPr id="9" name="图片 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095875" y="13188950"/>
          <a:ext cx="81216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13</xdr:row>
      <xdr:rowOff>85725</xdr:rowOff>
    </xdr:from>
    <xdr:to>
      <xdr:col>3</xdr:col>
      <xdr:colOff>839470</xdr:colOff>
      <xdr:row>13</xdr:row>
      <xdr:rowOff>894715</xdr:rowOff>
    </xdr:to>
    <xdr:pic>
      <xdr:nvPicPr>
        <xdr:cNvPr id="11" name="图片 10" descr="9c6c7d938e3f6b2952ad94a337e4067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038725" y="13274675"/>
          <a:ext cx="801370" cy="808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14</xdr:row>
      <xdr:rowOff>26670</xdr:rowOff>
    </xdr:from>
    <xdr:to>
      <xdr:col>3</xdr:col>
      <xdr:colOff>737870</xdr:colOff>
      <xdr:row>14</xdr:row>
      <xdr:rowOff>726440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038725" y="14251940"/>
          <a:ext cx="69977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133350</xdr:colOff>
      <xdr:row>15</xdr:row>
      <xdr:rowOff>64770</xdr:rowOff>
    </xdr:from>
    <xdr:to>
      <xdr:col>3</xdr:col>
      <xdr:colOff>669290</xdr:colOff>
      <xdr:row>15</xdr:row>
      <xdr:rowOff>780415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133975" y="15326360"/>
          <a:ext cx="535940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</xdr:row>
      <xdr:rowOff>34290</xdr:rowOff>
    </xdr:from>
    <xdr:to>
      <xdr:col>3</xdr:col>
      <xdr:colOff>674370</xdr:colOff>
      <xdr:row>17</xdr:row>
      <xdr:rowOff>582930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129530" y="17030700"/>
          <a:ext cx="545465" cy="548640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18</xdr:row>
      <xdr:rowOff>85725</xdr:rowOff>
    </xdr:from>
    <xdr:to>
      <xdr:col>3</xdr:col>
      <xdr:colOff>773430</xdr:colOff>
      <xdr:row>18</xdr:row>
      <xdr:rowOff>807085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046980" y="17806035"/>
          <a:ext cx="72707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127635</xdr:colOff>
      <xdr:row>19</xdr:row>
      <xdr:rowOff>43815</xdr:rowOff>
    </xdr:from>
    <xdr:to>
      <xdr:col>3</xdr:col>
      <xdr:colOff>906780</xdr:colOff>
      <xdr:row>19</xdr:row>
      <xdr:rowOff>822960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128260" y="18800445"/>
          <a:ext cx="779145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</xdr:colOff>
      <xdr:row>20</xdr:row>
      <xdr:rowOff>1905</xdr:rowOff>
    </xdr:from>
    <xdr:to>
      <xdr:col>3</xdr:col>
      <xdr:colOff>864870</xdr:colOff>
      <xdr:row>20</xdr:row>
      <xdr:rowOff>798195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069205" y="19634835"/>
          <a:ext cx="796290" cy="796290"/>
        </a:xfrm>
        <a:prstGeom prst="rect">
          <a:avLst/>
        </a:prstGeom>
      </xdr:spPr>
    </xdr:pic>
    <xdr:clientData/>
  </xdr:twoCellAnchor>
  <xdr:twoCellAnchor editAs="oneCell">
    <xdr:from>
      <xdr:col>3</xdr:col>
      <xdr:colOff>125730</xdr:colOff>
      <xdr:row>21</xdr:row>
      <xdr:rowOff>87630</xdr:rowOff>
    </xdr:from>
    <xdr:to>
      <xdr:col>3</xdr:col>
      <xdr:colOff>918210</xdr:colOff>
      <xdr:row>21</xdr:row>
      <xdr:rowOff>1035304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126355" y="20756880"/>
          <a:ext cx="792480" cy="94742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</xdr:colOff>
      <xdr:row>22</xdr:row>
      <xdr:rowOff>60960</xdr:rowOff>
    </xdr:from>
    <xdr:to>
      <xdr:col>3</xdr:col>
      <xdr:colOff>859790</xdr:colOff>
      <xdr:row>22</xdr:row>
      <xdr:rowOff>882015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015865" y="21766530"/>
          <a:ext cx="84455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24</xdr:row>
      <xdr:rowOff>61595</xdr:rowOff>
    </xdr:from>
    <xdr:to>
      <xdr:col>3</xdr:col>
      <xdr:colOff>811530</xdr:colOff>
      <xdr:row>24</xdr:row>
      <xdr:rowOff>813435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055235" y="24111585"/>
          <a:ext cx="756920" cy="75184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34</xdr:row>
      <xdr:rowOff>34925</xdr:rowOff>
    </xdr:from>
    <xdr:to>
      <xdr:col>3</xdr:col>
      <xdr:colOff>741680</xdr:colOff>
      <xdr:row>34</xdr:row>
      <xdr:rowOff>728345</xdr:rowOff>
    </xdr:to>
    <xdr:pic>
      <xdr:nvPicPr>
        <xdr:cNvPr id="14" name="图片 1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048250" y="38608635"/>
          <a:ext cx="694055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35</xdr:row>
      <xdr:rowOff>24765</xdr:rowOff>
    </xdr:from>
    <xdr:to>
      <xdr:col>3</xdr:col>
      <xdr:colOff>704215</xdr:colOff>
      <xdr:row>35</xdr:row>
      <xdr:rowOff>659765</xdr:rowOff>
    </xdr:to>
    <xdr:pic>
      <xdr:nvPicPr>
        <xdr:cNvPr id="27" name="图片 2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038725" y="39360475"/>
          <a:ext cx="666115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36</xdr:row>
      <xdr:rowOff>38100</xdr:rowOff>
    </xdr:from>
    <xdr:to>
      <xdr:col>3</xdr:col>
      <xdr:colOff>740410</xdr:colOff>
      <xdr:row>36</xdr:row>
      <xdr:rowOff>657860</xdr:rowOff>
    </xdr:to>
    <xdr:pic>
      <xdr:nvPicPr>
        <xdr:cNvPr id="28" name="图片 2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086350" y="40085010"/>
          <a:ext cx="654685" cy="619760"/>
        </a:xfrm>
        <a:prstGeom prst="rect">
          <a:avLst/>
        </a:prstGeom>
      </xdr:spPr>
    </xdr:pic>
    <xdr:clientData/>
  </xdr:twoCellAnchor>
  <xdr:twoCellAnchor editAs="oneCell">
    <xdr:from>
      <xdr:col>3</xdr:col>
      <xdr:colOff>56515</xdr:colOff>
      <xdr:row>37</xdr:row>
      <xdr:rowOff>57150</xdr:rowOff>
    </xdr:from>
    <xdr:to>
      <xdr:col>3</xdr:col>
      <xdr:colOff>763905</xdr:colOff>
      <xdr:row>37</xdr:row>
      <xdr:rowOff>781050</xdr:rowOff>
    </xdr:to>
    <xdr:pic>
      <xdr:nvPicPr>
        <xdr:cNvPr id="29" name="图片 2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057140" y="40815260"/>
          <a:ext cx="707390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38</xdr:row>
      <xdr:rowOff>20955</xdr:rowOff>
    </xdr:from>
    <xdr:to>
      <xdr:col>3</xdr:col>
      <xdr:colOff>570865</xdr:colOff>
      <xdr:row>38</xdr:row>
      <xdr:rowOff>556260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048250" y="41579165"/>
          <a:ext cx="523240" cy="535305"/>
        </a:xfrm>
        <a:prstGeom prst="rect">
          <a:avLst/>
        </a:prstGeom>
      </xdr:spPr>
    </xdr:pic>
    <xdr:clientData/>
  </xdr:twoCellAnchor>
  <xdr:twoCellAnchor editAs="oneCell">
    <xdr:from>
      <xdr:col>3</xdr:col>
      <xdr:colOff>85090</xdr:colOff>
      <xdr:row>6</xdr:row>
      <xdr:rowOff>245745</xdr:rowOff>
    </xdr:from>
    <xdr:to>
      <xdr:col>3</xdr:col>
      <xdr:colOff>694055</xdr:colOff>
      <xdr:row>6</xdr:row>
      <xdr:rowOff>852805</xdr:rowOff>
    </xdr:to>
    <xdr:pic>
      <xdr:nvPicPr>
        <xdr:cNvPr id="26" name="图片 2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085715" y="5972175"/>
          <a:ext cx="608965" cy="607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81915</xdr:colOff>
      <xdr:row>5</xdr:row>
      <xdr:rowOff>85725</xdr:rowOff>
    </xdr:from>
    <xdr:to>
      <xdr:col>3</xdr:col>
      <xdr:colOff>831850</xdr:colOff>
      <xdr:row>5</xdr:row>
      <xdr:rowOff>727075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082540" y="4775835"/>
          <a:ext cx="749935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7</xdr:row>
      <xdr:rowOff>90170</xdr:rowOff>
    </xdr:from>
    <xdr:to>
      <xdr:col>3</xdr:col>
      <xdr:colOff>859155</xdr:colOff>
      <xdr:row>7</xdr:row>
      <xdr:rowOff>828675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076190" y="6852920"/>
          <a:ext cx="783590" cy="738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65405</xdr:colOff>
      <xdr:row>8</xdr:row>
      <xdr:rowOff>102870</xdr:rowOff>
    </xdr:from>
    <xdr:to>
      <xdr:col>3</xdr:col>
      <xdr:colOff>950595</xdr:colOff>
      <xdr:row>8</xdr:row>
      <xdr:rowOff>748665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066030" y="7901940"/>
          <a:ext cx="885190" cy="64579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24765</xdr:colOff>
      <xdr:row>32</xdr:row>
      <xdr:rowOff>57150</xdr:rowOff>
    </xdr:from>
    <xdr:ext cx="788670" cy="760730"/>
    <xdr:pic>
      <xdr:nvPicPr>
        <xdr:cNvPr id="17" name="图片 16"/>
        <xdr:cNvPicPr/>
      </xdr:nvPicPr>
      <xdr:blipFill>
        <a:blip r:embed="rId32"/>
        <a:stretch>
          <a:fillRect/>
        </a:stretch>
      </xdr:blipFill>
      <xdr:spPr>
        <a:xfrm>
          <a:off x="5025390" y="36967160"/>
          <a:ext cx="788670" cy="760730"/>
        </a:xfrm>
        <a:prstGeom prst="rect">
          <a:avLst/>
        </a:prstGeom>
      </xdr:spPr>
    </xdr:pic>
    <xdr:clientData/>
  </xdr:oneCellAnchor>
  <xdr:twoCellAnchor editAs="oneCell">
    <xdr:from>
      <xdr:col>3</xdr:col>
      <xdr:colOff>59690</xdr:colOff>
      <xdr:row>30</xdr:row>
      <xdr:rowOff>38100</xdr:rowOff>
    </xdr:from>
    <xdr:to>
      <xdr:col>3</xdr:col>
      <xdr:colOff>739775</xdr:colOff>
      <xdr:row>30</xdr:row>
      <xdr:rowOff>706755</xdr:rowOff>
    </xdr:to>
    <xdr:pic>
      <xdr:nvPicPr>
        <xdr:cNvPr id="33" name="图片 3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060315" y="35474910"/>
          <a:ext cx="68008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40</xdr:row>
      <xdr:rowOff>116205</xdr:rowOff>
    </xdr:from>
    <xdr:to>
      <xdr:col>3</xdr:col>
      <xdr:colOff>760730</xdr:colOff>
      <xdr:row>40</xdr:row>
      <xdr:rowOff>756285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081270" y="42741215"/>
          <a:ext cx="68008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114300</xdr:colOff>
      <xdr:row>10</xdr:row>
      <xdr:rowOff>84455</xdr:rowOff>
    </xdr:from>
    <xdr:to>
      <xdr:col>3</xdr:col>
      <xdr:colOff>844550</xdr:colOff>
      <xdr:row>10</xdr:row>
      <xdr:rowOff>953135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114925" y="9956165"/>
          <a:ext cx="730250" cy="8686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3</xdr:col>
      <xdr:colOff>845820</xdr:colOff>
      <xdr:row>9</xdr:row>
      <xdr:rowOff>33020</xdr:rowOff>
    </xdr:from>
    <xdr:ext cx="676275" cy="640080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8189595" y="8462645"/>
          <a:ext cx="676275" cy="640080"/>
        </a:xfrm>
        <a:prstGeom prst="rect">
          <a:avLst/>
        </a:prstGeom>
      </xdr:spPr>
    </xdr:pic>
    <xdr:clientData/>
  </xdr:oneCellAnchor>
  <xdr:oneCellAnchor>
    <xdr:from>
      <xdr:col>3</xdr:col>
      <xdr:colOff>662941</xdr:colOff>
      <xdr:row>2</xdr:row>
      <xdr:rowOff>30480</xdr:rowOff>
    </xdr:from>
    <xdr:ext cx="1607820" cy="1131204"/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8006715" y="1259205"/>
          <a:ext cx="1607820" cy="1130935"/>
        </a:xfrm>
        <a:prstGeom prst="rect">
          <a:avLst/>
        </a:prstGeom>
      </xdr:spPr>
    </xdr:pic>
    <xdr:clientData/>
  </xdr:oneCellAnchor>
  <xdr:oneCellAnchor>
    <xdr:from>
      <xdr:col>3</xdr:col>
      <xdr:colOff>937261</xdr:colOff>
      <xdr:row>4</xdr:row>
      <xdr:rowOff>22862</xdr:rowOff>
    </xdr:from>
    <xdr:ext cx="919245" cy="845818"/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8281035" y="3308985"/>
          <a:ext cx="918845" cy="845820"/>
        </a:xfrm>
        <a:prstGeom prst="rect">
          <a:avLst/>
        </a:prstGeom>
      </xdr:spPr>
    </xdr:pic>
    <xdr:clientData/>
  </xdr:oneCellAnchor>
  <xdr:oneCellAnchor>
    <xdr:from>
      <xdr:col>3</xdr:col>
      <xdr:colOff>899161</xdr:colOff>
      <xdr:row>10</xdr:row>
      <xdr:rowOff>7621</xdr:rowOff>
    </xdr:from>
    <xdr:ext cx="678179" cy="684532"/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8242935" y="9465945"/>
          <a:ext cx="678180" cy="684530"/>
        </a:xfrm>
        <a:prstGeom prst="rect">
          <a:avLst/>
        </a:prstGeom>
      </xdr:spPr>
    </xdr:pic>
    <xdr:clientData/>
  </xdr:oneCellAnchor>
  <xdr:oneCellAnchor>
    <xdr:from>
      <xdr:col>3</xdr:col>
      <xdr:colOff>967741</xdr:colOff>
      <xdr:row>11</xdr:row>
      <xdr:rowOff>15240</xdr:rowOff>
    </xdr:from>
    <xdr:ext cx="533400" cy="696383"/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8311515" y="10502265"/>
          <a:ext cx="533400" cy="695960"/>
        </a:xfrm>
        <a:prstGeom prst="rect">
          <a:avLst/>
        </a:prstGeom>
      </xdr:spPr>
    </xdr:pic>
    <xdr:clientData/>
  </xdr:oneCellAnchor>
  <xdr:oneCellAnchor>
    <xdr:from>
      <xdr:col>3</xdr:col>
      <xdr:colOff>891541</xdr:colOff>
      <xdr:row>12</xdr:row>
      <xdr:rowOff>38100</xdr:rowOff>
    </xdr:from>
    <xdr:ext cx="708659" cy="642613"/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8235315" y="11553825"/>
          <a:ext cx="708660" cy="641985"/>
        </a:xfrm>
        <a:prstGeom prst="rect">
          <a:avLst/>
        </a:prstGeom>
      </xdr:spPr>
    </xdr:pic>
    <xdr:clientData/>
  </xdr:oneCellAnchor>
  <xdr:oneCellAnchor>
    <xdr:from>
      <xdr:col>3</xdr:col>
      <xdr:colOff>891541</xdr:colOff>
      <xdr:row>12</xdr:row>
      <xdr:rowOff>670560</xdr:rowOff>
    </xdr:from>
    <xdr:ext cx="922020" cy="664621"/>
    <xdr:pic>
      <xdr:nvPicPr>
        <xdr:cNvPr id="8" name="图片 7"/>
        <xdr:cNvPicPr/>
      </xdr:nvPicPr>
      <xdr:blipFill>
        <a:blip r:embed="rId7"/>
        <a:stretch>
          <a:fillRect/>
        </a:stretch>
      </xdr:blipFill>
      <xdr:spPr>
        <a:xfrm>
          <a:off x="8235315" y="12186285"/>
          <a:ext cx="922020" cy="664210"/>
        </a:xfrm>
        <a:prstGeom prst="rect">
          <a:avLst/>
        </a:prstGeom>
      </xdr:spPr>
    </xdr:pic>
    <xdr:clientData/>
  </xdr:oneCellAnchor>
  <xdr:oneCellAnchor>
    <xdr:from>
      <xdr:col>3</xdr:col>
      <xdr:colOff>1028701</xdr:colOff>
      <xdr:row>13</xdr:row>
      <xdr:rowOff>670561</xdr:rowOff>
    </xdr:from>
    <xdr:ext cx="746759" cy="692361"/>
    <xdr:pic>
      <xdr:nvPicPr>
        <xdr:cNvPr id="9" name="图片 8"/>
        <xdr:cNvPicPr/>
      </xdr:nvPicPr>
      <xdr:blipFill>
        <a:blip r:embed="rId8"/>
        <a:stretch>
          <a:fillRect/>
        </a:stretch>
      </xdr:blipFill>
      <xdr:spPr>
        <a:xfrm>
          <a:off x="8372475" y="13214985"/>
          <a:ext cx="746760" cy="692150"/>
        </a:xfrm>
        <a:prstGeom prst="rect">
          <a:avLst/>
        </a:prstGeom>
      </xdr:spPr>
    </xdr:pic>
    <xdr:clientData/>
  </xdr:oneCellAnchor>
  <xdr:oneCellAnchor>
    <xdr:from>
      <xdr:col>3</xdr:col>
      <xdr:colOff>1097281</xdr:colOff>
      <xdr:row>16</xdr:row>
      <xdr:rowOff>129541</xdr:rowOff>
    </xdr:from>
    <xdr:ext cx="723899" cy="634428"/>
    <xdr:pic>
      <xdr:nvPicPr>
        <xdr:cNvPr id="10" name="图片 9"/>
        <xdr:cNvPicPr/>
      </xdr:nvPicPr>
      <xdr:blipFill>
        <a:blip r:embed="rId9"/>
        <a:stretch>
          <a:fillRect/>
        </a:stretch>
      </xdr:blipFill>
      <xdr:spPr>
        <a:xfrm>
          <a:off x="8441055" y="15760065"/>
          <a:ext cx="723900" cy="634365"/>
        </a:xfrm>
        <a:prstGeom prst="rect">
          <a:avLst/>
        </a:prstGeom>
      </xdr:spPr>
    </xdr:pic>
    <xdr:clientData/>
  </xdr:oneCellAnchor>
  <xdr:oneCellAnchor>
    <xdr:from>
      <xdr:col>3</xdr:col>
      <xdr:colOff>678181</xdr:colOff>
      <xdr:row>17</xdr:row>
      <xdr:rowOff>1028701</xdr:rowOff>
    </xdr:from>
    <xdr:ext cx="967740" cy="924638"/>
    <xdr:pic>
      <xdr:nvPicPr>
        <xdr:cNvPr id="11" name="图片 10"/>
        <xdr:cNvPicPr/>
      </xdr:nvPicPr>
      <xdr:blipFill>
        <a:blip r:embed="rId10"/>
        <a:stretch>
          <a:fillRect/>
        </a:stretch>
      </xdr:blipFill>
      <xdr:spPr>
        <a:xfrm>
          <a:off x="8021955" y="17687925"/>
          <a:ext cx="967740" cy="924560"/>
        </a:xfrm>
        <a:prstGeom prst="rect">
          <a:avLst/>
        </a:prstGeom>
      </xdr:spPr>
    </xdr:pic>
    <xdr:clientData/>
  </xdr:oneCellAnchor>
  <xdr:oneCellAnchor>
    <xdr:from>
      <xdr:col>3</xdr:col>
      <xdr:colOff>609599</xdr:colOff>
      <xdr:row>19</xdr:row>
      <xdr:rowOff>36104</xdr:rowOff>
    </xdr:from>
    <xdr:ext cx="1147139" cy="939256"/>
    <xdr:pic>
      <xdr:nvPicPr>
        <xdr:cNvPr id="12" name="图片 11"/>
        <xdr:cNvPicPr/>
      </xdr:nvPicPr>
      <xdr:blipFill>
        <a:blip r:embed="rId11"/>
        <a:stretch>
          <a:fillRect/>
        </a:stretch>
      </xdr:blipFill>
      <xdr:spPr>
        <a:xfrm>
          <a:off x="7952740" y="18752185"/>
          <a:ext cx="1147445" cy="9398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3</xdr:col>
      <xdr:colOff>837508</xdr:colOff>
      <xdr:row>0</xdr:row>
      <xdr:rowOff>191884</xdr:rowOff>
    </xdr:from>
    <xdr:ext cx="1295399" cy="2600326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209405" y="191770"/>
          <a:ext cx="1295400" cy="2600325"/>
        </a:xfrm>
        <a:prstGeom prst="rect">
          <a:avLst/>
        </a:prstGeom>
      </xdr:spPr>
    </xdr:pic>
    <xdr:clientData/>
  </xdr:oneCellAnchor>
  <xdr:oneCellAnchor>
    <xdr:from>
      <xdr:col>3</xdr:col>
      <xdr:colOff>1007920</xdr:colOff>
      <xdr:row>3</xdr:row>
      <xdr:rowOff>5022</xdr:rowOff>
    </xdr:from>
    <xdr:ext cx="1139534" cy="999432"/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9380220" y="2277110"/>
          <a:ext cx="1139190" cy="999490"/>
        </a:xfrm>
        <a:prstGeom prst="rect">
          <a:avLst/>
        </a:prstGeom>
      </xdr:spPr>
    </xdr:pic>
    <xdr:clientData/>
  </xdr:oneCellAnchor>
  <xdr:oneCellAnchor>
    <xdr:from>
      <xdr:col>3</xdr:col>
      <xdr:colOff>586740</xdr:colOff>
      <xdr:row>4</xdr:row>
      <xdr:rowOff>53340</xdr:rowOff>
    </xdr:from>
    <xdr:ext cx="807720" cy="838893"/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8959215" y="3362325"/>
          <a:ext cx="807720" cy="838835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J60"/>
  <sheetViews>
    <sheetView tabSelected="1" topLeftCell="A47" workbookViewId="0">
      <selection activeCell="E53" sqref="E53"/>
    </sheetView>
  </sheetViews>
  <sheetFormatPr defaultColWidth="9" defaultRowHeight="13.5" customHeight="1"/>
  <cols>
    <col min="1" max="1" width="5.625" style="19" customWidth="1"/>
    <col min="2" max="2" width="19.5" style="20" customWidth="1"/>
    <col min="3" max="3" width="40.5" style="21" customWidth="1"/>
    <col min="4" max="4" width="13.625" style="22" customWidth="1"/>
    <col min="5" max="5" width="5.75" style="20" customWidth="1"/>
    <col min="6" max="6" width="10.875" style="20" customWidth="1"/>
    <col min="7" max="7" width="9.75" style="20" customWidth="1"/>
    <col min="8" max="8" width="9.5" style="20" customWidth="1"/>
  </cols>
  <sheetData>
    <row r="1" ht="44.25" customHeight="1" spans="1:8">
      <c r="A1" s="23" t="s">
        <v>0</v>
      </c>
      <c r="B1" s="23"/>
      <c r="C1" s="24"/>
      <c r="D1" s="23"/>
      <c r="E1" s="23"/>
      <c r="F1" s="23"/>
      <c r="G1" s="23"/>
      <c r="H1" s="23"/>
    </row>
    <row r="2" ht="80.25" customHeight="1" spans="1:8">
      <c r="A2" s="25" t="s">
        <v>1</v>
      </c>
      <c r="B2" s="25" t="s">
        <v>2</v>
      </c>
      <c r="C2" s="26" t="s">
        <v>3</v>
      </c>
      <c r="D2" s="25" t="s">
        <v>4</v>
      </c>
      <c r="E2" s="25" t="s">
        <v>5</v>
      </c>
      <c r="F2" s="25" t="s">
        <v>6</v>
      </c>
      <c r="G2" s="25" t="s">
        <v>7</v>
      </c>
      <c r="H2" s="25" t="s">
        <v>8</v>
      </c>
    </row>
    <row r="3" ht="81.6" customHeight="1" spans="1:8">
      <c r="A3" s="27">
        <v>1</v>
      </c>
      <c r="B3" s="27" t="s">
        <v>9</v>
      </c>
      <c r="C3" s="28" t="s">
        <v>10</v>
      </c>
      <c r="D3" s="27"/>
      <c r="E3" s="27">
        <v>150</v>
      </c>
      <c r="F3" s="27" t="s">
        <v>11</v>
      </c>
      <c r="G3" s="27"/>
      <c r="H3" s="27"/>
    </row>
    <row r="4" ht="81.6" customHeight="1" spans="1:8">
      <c r="A4" s="27">
        <v>2</v>
      </c>
      <c r="B4" s="27" t="s">
        <v>12</v>
      </c>
      <c r="C4" s="29" t="s">
        <v>13</v>
      </c>
      <c r="D4" s="27"/>
      <c r="E4" s="27">
        <v>100</v>
      </c>
      <c r="F4" s="27" t="s">
        <v>14</v>
      </c>
      <c r="G4" s="27"/>
      <c r="H4" s="27"/>
    </row>
    <row r="5" ht="81.6" customHeight="1" spans="1:8">
      <c r="A5" s="27">
        <v>3</v>
      </c>
      <c r="B5" s="27" t="s">
        <v>15</v>
      </c>
      <c r="C5" s="30" t="s">
        <v>16</v>
      </c>
      <c r="D5" s="27"/>
      <c r="E5" s="27">
        <v>50</v>
      </c>
      <c r="F5" s="27" t="s">
        <v>17</v>
      </c>
      <c r="G5" s="27"/>
      <c r="H5" s="27"/>
    </row>
    <row r="6" ht="81.6" customHeight="1" spans="1:8">
      <c r="A6" s="27">
        <v>4</v>
      </c>
      <c r="B6" s="27" t="s">
        <v>18</v>
      </c>
      <c r="C6" s="30" t="s">
        <v>19</v>
      </c>
      <c r="D6" s="27"/>
      <c r="E6" s="27">
        <v>50</v>
      </c>
      <c r="F6" s="27" t="s">
        <v>20</v>
      </c>
      <c r="G6" s="27"/>
      <c r="H6" s="27"/>
    </row>
    <row r="7" ht="81.6" customHeight="1" spans="1:8">
      <c r="A7" s="27">
        <v>5</v>
      </c>
      <c r="B7" s="27" t="s">
        <v>21</v>
      </c>
      <c r="C7" s="30" t="s">
        <v>22</v>
      </c>
      <c r="D7" s="27"/>
      <c r="E7" s="27">
        <v>10</v>
      </c>
      <c r="F7" s="27" t="s">
        <v>23</v>
      </c>
      <c r="G7" s="27"/>
      <c r="H7" s="27"/>
    </row>
    <row r="8" ht="81.6" customHeight="1" spans="1:8">
      <c r="A8" s="27">
        <v>6</v>
      </c>
      <c r="B8" s="27" t="s">
        <v>24</v>
      </c>
      <c r="C8" s="31" t="s">
        <v>25</v>
      </c>
      <c r="D8" s="27"/>
      <c r="E8" s="27">
        <v>100</v>
      </c>
      <c r="F8" s="27" t="s">
        <v>26</v>
      </c>
      <c r="G8" s="27"/>
      <c r="H8" s="27"/>
    </row>
    <row r="9" ht="81.6" customHeight="1" spans="1:8">
      <c r="A9" s="27">
        <v>7</v>
      </c>
      <c r="B9" s="27" t="s">
        <v>27</v>
      </c>
      <c r="C9" s="31" t="s">
        <v>28</v>
      </c>
      <c r="D9" s="27"/>
      <c r="E9" s="27">
        <v>70</v>
      </c>
      <c r="F9" s="27" t="s">
        <v>14</v>
      </c>
      <c r="G9" s="27"/>
      <c r="H9" s="27"/>
    </row>
    <row r="10" ht="81.6" customHeight="1" spans="1:8">
      <c r="A10" s="27">
        <v>8</v>
      </c>
      <c r="B10" s="32" t="s">
        <v>29</v>
      </c>
      <c r="C10" s="31" t="s">
        <v>30</v>
      </c>
      <c r="D10" s="27"/>
      <c r="E10" s="32">
        <v>1000</v>
      </c>
      <c r="F10" s="32" t="s">
        <v>31</v>
      </c>
      <c r="G10" s="32"/>
      <c r="H10" s="27"/>
    </row>
    <row r="11" ht="81.6" customHeight="1" spans="1:8">
      <c r="A11" s="27">
        <v>9</v>
      </c>
      <c r="B11" s="33" t="s">
        <v>32</v>
      </c>
      <c r="C11" s="31" t="s">
        <v>33</v>
      </c>
      <c r="D11" s="27"/>
      <c r="E11" s="33">
        <v>4</v>
      </c>
      <c r="F11" s="32" t="s">
        <v>14</v>
      </c>
      <c r="G11" s="33"/>
      <c r="H11" s="27"/>
    </row>
    <row r="12" s="17" customFormat="1" ht="98" customHeight="1" spans="1:10">
      <c r="A12" s="27">
        <v>10</v>
      </c>
      <c r="B12" s="34" t="s">
        <v>34</v>
      </c>
      <c r="C12" s="34" t="s">
        <v>35</v>
      </c>
      <c r="D12" s="34"/>
      <c r="E12" s="35">
        <v>10</v>
      </c>
      <c r="F12" s="34" t="s">
        <v>36</v>
      </c>
      <c r="G12" s="34"/>
      <c r="H12" s="27"/>
      <c r="I12" s="42"/>
      <c r="J12" s="42"/>
    </row>
    <row r="13" ht="81.6" customHeight="1" spans="1:8">
      <c r="A13" s="27">
        <v>11</v>
      </c>
      <c r="B13" s="33" t="s">
        <v>37</v>
      </c>
      <c r="C13" s="31" t="s">
        <v>38</v>
      </c>
      <c r="D13" s="27"/>
      <c r="E13" s="33">
        <v>10</v>
      </c>
      <c r="F13" s="32" t="s">
        <v>39</v>
      </c>
      <c r="G13" s="33"/>
      <c r="H13" s="27"/>
    </row>
    <row r="14" ht="81.6" customHeight="1" spans="1:8">
      <c r="A14" s="27">
        <v>12</v>
      </c>
      <c r="B14" s="32" t="s">
        <v>40</v>
      </c>
      <c r="C14" s="31" t="s">
        <v>38</v>
      </c>
      <c r="D14" s="27"/>
      <c r="E14" s="33">
        <v>10</v>
      </c>
      <c r="F14" s="32" t="s">
        <v>39</v>
      </c>
      <c r="G14" s="33"/>
      <c r="H14" s="27"/>
    </row>
    <row r="15" ht="81.6" customHeight="1" spans="1:8">
      <c r="A15" s="27">
        <v>13</v>
      </c>
      <c r="B15" s="33" t="s">
        <v>41</v>
      </c>
      <c r="C15" s="30" t="s">
        <v>38</v>
      </c>
      <c r="D15" s="27"/>
      <c r="E15" s="33">
        <v>10</v>
      </c>
      <c r="F15" s="32" t="s">
        <v>39</v>
      </c>
      <c r="G15" s="32"/>
      <c r="H15" s="27"/>
    </row>
    <row r="16" ht="81.6" customHeight="1" spans="1:8">
      <c r="A16" s="27">
        <v>14</v>
      </c>
      <c r="B16" s="32" t="s">
        <v>42</v>
      </c>
      <c r="C16" s="30" t="s">
        <v>43</v>
      </c>
      <c r="D16" s="27"/>
      <c r="E16" s="33">
        <v>10</v>
      </c>
      <c r="F16" s="32" t="s">
        <v>39</v>
      </c>
      <c r="G16" s="32"/>
      <c r="H16" s="27"/>
    </row>
    <row r="17" ht="55" customHeight="1" spans="1:8">
      <c r="A17" s="27">
        <v>15</v>
      </c>
      <c r="B17" s="32" t="s">
        <v>44</v>
      </c>
      <c r="C17" s="31" t="s">
        <v>45</v>
      </c>
      <c r="D17" s="27"/>
      <c r="E17" s="33">
        <v>2</v>
      </c>
      <c r="F17" s="32" t="s">
        <v>23</v>
      </c>
      <c r="G17" s="32"/>
      <c r="H17" s="27"/>
    </row>
    <row r="18" ht="57" customHeight="1" spans="1:8">
      <c r="A18" s="27">
        <v>16</v>
      </c>
      <c r="B18" s="32" t="s">
        <v>46</v>
      </c>
      <c r="C18" s="30"/>
      <c r="D18" s="27"/>
      <c r="E18" s="32">
        <v>1</v>
      </c>
      <c r="F18" s="32" t="s">
        <v>47</v>
      </c>
      <c r="G18" s="32"/>
      <c r="H18" s="27"/>
    </row>
    <row r="19" ht="81.6" customHeight="1" spans="1:8">
      <c r="A19" s="27">
        <v>17</v>
      </c>
      <c r="B19" s="32" t="s">
        <v>48</v>
      </c>
      <c r="C19" s="30" t="s">
        <v>49</v>
      </c>
      <c r="D19" s="27"/>
      <c r="E19" s="32">
        <v>10</v>
      </c>
      <c r="F19" s="32" t="s">
        <v>50</v>
      </c>
      <c r="G19" s="32"/>
      <c r="H19" s="27"/>
    </row>
    <row r="20" ht="69" customHeight="1" spans="1:8">
      <c r="A20" s="27">
        <v>18</v>
      </c>
      <c r="B20" s="32" t="s">
        <v>51</v>
      </c>
      <c r="C20" s="30" t="s">
        <v>52</v>
      </c>
      <c r="D20" s="27"/>
      <c r="E20" s="32">
        <v>2</v>
      </c>
      <c r="F20" s="32" t="s">
        <v>31</v>
      </c>
      <c r="G20" s="32"/>
      <c r="H20" s="27"/>
    </row>
    <row r="21" ht="81.6" customHeight="1" spans="1:8">
      <c r="A21" s="27">
        <v>19</v>
      </c>
      <c r="B21" s="32" t="s">
        <v>53</v>
      </c>
      <c r="C21" s="30" t="s">
        <v>54</v>
      </c>
      <c r="D21" s="27"/>
      <c r="E21" s="32">
        <v>2</v>
      </c>
      <c r="F21" s="32" t="s">
        <v>50</v>
      </c>
      <c r="G21" s="32"/>
      <c r="H21" s="27"/>
    </row>
    <row r="22" ht="81.6" customHeight="1" spans="1:8">
      <c r="A22" s="27">
        <v>20</v>
      </c>
      <c r="B22" s="32" t="s">
        <v>55</v>
      </c>
      <c r="C22" s="30"/>
      <c r="D22" s="27"/>
      <c r="E22" s="32">
        <v>2</v>
      </c>
      <c r="F22" s="32" t="s">
        <v>56</v>
      </c>
      <c r="G22" s="32"/>
      <c r="H22" s="27"/>
    </row>
    <row r="23" ht="81.6" customHeight="1" spans="1:8">
      <c r="A23" s="27">
        <v>21</v>
      </c>
      <c r="B23" s="32" t="s">
        <v>57</v>
      </c>
      <c r="C23" s="30" t="s">
        <v>58</v>
      </c>
      <c r="D23" s="27"/>
      <c r="E23" s="32">
        <v>2</v>
      </c>
      <c r="F23" s="32" t="s">
        <v>56</v>
      </c>
      <c r="G23" s="32"/>
      <c r="H23" s="27"/>
    </row>
    <row r="24" s="17" customFormat="1" ht="103" customHeight="1" spans="1:10">
      <c r="A24" s="27">
        <v>22</v>
      </c>
      <c r="B24" s="36" t="s">
        <v>59</v>
      </c>
      <c r="C24" s="36" t="s">
        <v>60</v>
      </c>
      <c r="D24" s="36"/>
      <c r="E24" s="32">
        <v>4</v>
      </c>
      <c r="F24" s="32" t="s">
        <v>50</v>
      </c>
      <c r="G24" s="32"/>
      <c r="H24" s="27"/>
      <c r="I24" s="42"/>
      <c r="J24" s="42"/>
    </row>
    <row r="25" ht="68" customHeight="1" spans="1:8">
      <c r="A25" s="27">
        <v>23</v>
      </c>
      <c r="B25" s="32" t="s">
        <v>61</v>
      </c>
      <c r="C25" s="30"/>
      <c r="D25" s="27"/>
      <c r="E25" s="32">
        <v>4</v>
      </c>
      <c r="F25" s="32" t="s">
        <v>62</v>
      </c>
      <c r="G25" s="32"/>
      <c r="H25" s="27"/>
    </row>
    <row r="26" ht="257" customHeight="1" spans="1:8">
      <c r="A26" s="27">
        <v>24</v>
      </c>
      <c r="B26" s="32" t="s">
        <v>63</v>
      </c>
      <c r="C26" s="31" t="s">
        <v>64</v>
      </c>
      <c r="D26" s="27"/>
      <c r="E26" s="32">
        <v>1</v>
      </c>
      <c r="F26" s="32" t="s">
        <v>23</v>
      </c>
      <c r="G26" s="32"/>
      <c r="H26" s="27"/>
    </row>
    <row r="27" ht="327" customHeight="1" spans="1:8">
      <c r="A27" s="27">
        <v>25</v>
      </c>
      <c r="B27" s="27" t="s">
        <v>65</v>
      </c>
      <c r="C27" s="29" t="s">
        <v>66</v>
      </c>
      <c r="D27" s="27"/>
      <c r="E27" s="27">
        <v>1000</v>
      </c>
      <c r="F27" s="27" t="s">
        <v>67</v>
      </c>
      <c r="G27" s="27"/>
      <c r="H27" s="27"/>
    </row>
    <row r="28" ht="102" customHeight="1" spans="1:8">
      <c r="A28" s="27">
        <v>26</v>
      </c>
      <c r="B28" s="37" t="s">
        <v>68</v>
      </c>
      <c r="C28" s="29" t="s">
        <v>69</v>
      </c>
      <c r="D28" s="27"/>
      <c r="E28" s="27">
        <v>1200</v>
      </c>
      <c r="F28" s="27" t="s">
        <v>67</v>
      </c>
      <c r="G28" s="27"/>
      <c r="H28" s="27"/>
    </row>
    <row r="29" ht="61" customHeight="1" spans="1:8">
      <c r="A29" s="27">
        <v>27</v>
      </c>
      <c r="B29" s="37" t="s">
        <v>70</v>
      </c>
      <c r="C29" s="28" t="s">
        <v>71</v>
      </c>
      <c r="D29" s="27"/>
      <c r="E29" s="27">
        <v>1000</v>
      </c>
      <c r="F29" s="27" t="s">
        <v>67</v>
      </c>
      <c r="G29" s="27"/>
      <c r="H29" s="27"/>
    </row>
    <row r="30" ht="81.6" customHeight="1" spans="1:8">
      <c r="A30" s="27">
        <v>28</v>
      </c>
      <c r="B30" s="27" t="s">
        <v>72</v>
      </c>
      <c r="C30" s="28" t="s">
        <v>73</v>
      </c>
      <c r="D30" s="27"/>
      <c r="E30" s="27">
        <v>2000</v>
      </c>
      <c r="F30" s="27" t="s">
        <v>14</v>
      </c>
      <c r="G30" s="27"/>
      <c r="H30" s="27"/>
    </row>
    <row r="31" ht="62" customHeight="1" spans="1:8">
      <c r="A31" s="27">
        <v>29</v>
      </c>
      <c r="B31" s="27" t="s">
        <v>74</v>
      </c>
      <c r="C31" s="29" t="s">
        <v>75</v>
      </c>
      <c r="D31" s="27"/>
      <c r="E31" s="27">
        <v>200</v>
      </c>
      <c r="F31" s="27" t="s">
        <v>14</v>
      </c>
      <c r="G31" s="27"/>
      <c r="H31" s="27"/>
    </row>
    <row r="32" ht="54" customHeight="1" spans="1:8">
      <c r="A32" s="27">
        <v>30</v>
      </c>
      <c r="B32" s="27" t="s">
        <v>76</v>
      </c>
      <c r="C32" s="28" t="s">
        <v>77</v>
      </c>
      <c r="D32" s="27"/>
      <c r="E32" s="27">
        <v>450</v>
      </c>
      <c r="F32" s="27" t="s">
        <v>67</v>
      </c>
      <c r="G32" s="27"/>
      <c r="H32" s="27"/>
    </row>
    <row r="33" s="18" customFormat="1" ht="71" customHeight="1" spans="1:8">
      <c r="A33" s="27">
        <v>31</v>
      </c>
      <c r="B33" s="38" t="s">
        <v>78</v>
      </c>
      <c r="C33" s="39" t="s">
        <v>79</v>
      </c>
      <c r="D33" s="38"/>
      <c r="E33" s="38">
        <v>800</v>
      </c>
      <c r="F33" s="38" t="s">
        <v>67</v>
      </c>
      <c r="G33" s="38"/>
      <c r="H33" s="38"/>
    </row>
    <row r="34" ht="60" customHeight="1" spans="1:8">
      <c r="A34" s="27">
        <v>32</v>
      </c>
      <c r="B34" s="27" t="s">
        <v>80</v>
      </c>
      <c r="C34" s="28" t="s">
        <v>81</v>
      </c>
      <c r="D34" s="27"/>
      <c r="E34" s="27">
        <v>200</v>
      </c>
      <c r="F34" s="27" t="s">
        <v>67</v>
      </c>
      <c r="G34" s="27"/>
      <c r="H34" s="27"/>
    </row>
    <row r="35" ht="60" customHeight="1" spans="1:8">
      <c r="A35" s="27">
        <v>33</v>
      </c>
      <c r="B35" s="32" t="s">
        <v>82</v>
      </c>
      <c r="C35" s="30" t="s">
        <v>83</v>
      </c>
      <c r="D35" s="32"/>
      <c r="E35" s="32">
        <v>3</v>
      </c>
      <c r="F35" s="32" t="s">
        <v>39</v>
      </c>
      <c r="G35" s="32"/>
      <c r="H35" s="27"/>
    </row>
    <row r="36" ht="56" customHeight="1" spans="1:8">
      <c r="A36" s="27">
        <v>34</v>
      </c>
      <c r="B36" s="32" t="s">
        <v>84</v>
      </c>
      <c r="C36" s="30" t="s">
        <v>85</v>
      </c>
      <c r="D36" s="32"/>
      <c r="E36" s="32">
        <v>3</v>
      </c>
      <c r="F36" s="32" t="s">
        <v>50</v>
      </c>
      <c r="G36" s="32"/>
      <c r="H36" s="32"/>
    </row>
    <row r="37" ht="56" customHeight="1" spans="1:8">
      <c r="A37" s="27">
        <v>35</v>
      </c>
      <c r="B37" s="32" t="s">
        <v>86</v>
      </c>
      <c r="C37" s="30" t="s">
        <v>87</v>
      </c>
      <c r="D37" s="32"/>
      <c r="E37" s="32">
        <v>2</v>
      </c>
      <c r="F37" s="32" t="s">
        <v>88</v>
      </c>
      <c r="G37" s="32"/>
      <c r="H37" s="32"/>
    </row>
    <row r="38" ht="63" customHeight="1" spans="1:8">
      <c r="A38" s="27">
        <v>36</v>
      </c>
      <c r="B38" s="32" t="s">
        <v>89</v>
      </c>
      <c r="C38" s="30" t="s">
        <v>90</v>
      </c>
      <c r="D38" s="32"/>
      <c r="E38" s="32">
        <v>2</v>
      </c>
      <c r="F38" s="32" t="s">
        <v>50</v>
      </c>
      <c r="G38" s="32"/>
      <c r="H38" s="32"/>
    </row>
    <row r="39" ht="48" customHeight="1" spans="1:8">
      <c r="A39" s="27">
        <v>37</v>
      </c>
      <c r="B39" s="32" t="s">
        <v>91</v>
      </c>
      <c r="C39" s="30" t="s">
        <v>92</v>
      </c>
      <c r="D39" s="32"/>
      <c r="E39" s="32">
        <v>5</v>
      </c>
      <c r="F39" s="32" t="s">
        <v>93</v>
      </c>
      <c r="G39" s="32"/>
      <c r="H39" s="32"/>
    </row>
    <row r="40" ht="36" customHeight="1" spans="1:8">
      <c r="A40" s="27">
        <v>38</v>
      </c>
      <c r="B40" s="32" t="s">
        <v>94</v>
      </c>
      <c r="C40" s="30" t="s">
        <v>95</v>
      </c>
      <c r="D40" s="32"/>
      <c r="E40" s="32">
        <v>2</v>
      </c>
      <c r="F40" s="32" t="s">
        <v>93</v>
      </c>
      <c r="G40" s="32"/>
      <c r="H40" s="32"/>
    </row>
    <row r="41" ht="60" customHeight="1" spans="1:8">
      <c r="A41" s="27">
        <v>39</v>
      </c>
      <c r="B41" s="32" t="s">
        <v>96</v>
      </c>
      <c r="C41" s="30" t="s">
        <v>97</v>
      </c>
      <c r="D41" s="32"/>
      <c r="E41" s="32">
        <v>5</v>
      </c>
      <c r="F41" s="32" t="s">
        <v>39</v>
      </c>
      <c r="G41" s="32"/>
      <c r="H41" s="32"/>
    </row>
    <row r="42" ht="28" customHeight="1" spans="1:8">
      <c r="A42" s="27">
        <v>40</v>
      </c>
      <c r="B42" s="32" t="s">
        <v>98</v>
      </c>
      <c r="C42" s="30" t="s">
        <v>99</v>
      </c>
      <c r="D42" s="32"/>
      <c r="E42" s="32">
        <v>3</v>
      </c>
      <c r="F42" s="32" t="s">
        <v>50</v>
      </c>
      <c r="G42" s="32"/>
      <c r="H42" s="32"/>
    </row>
    <row r="43" ht="35" customHeight="1" spans="1:8">
      <c r="A43" s="27">
        <v>41</v>
      </c>
      <c r="B43" s="32" t="s">
        <v>100</v>
      </c>
      <c r="C43" s="30" t="s">
        <v>101</v>
      </c>
      <c r="D43" s="32"/>
      <c r="E43" s="32">
        <v>2</v>
      </c>
      <c r="F43" s="32" t="s">
        <v>50</v>
      </c>
      <c r="G43" s="32"/>
      <c r="H43" s="32"/>
    </row>
    <row r="44" ht="35" customHeight="1" spans="1:8">
      <c r="A44" s="27">
        <v>42</v>
      </c>
      <c r="B44" s="34" t="s">
        <v>102</v>
      </c>
      <c r="C44" s="36" t="s">
        <v>103</v>
      </c>
      <c r="D44" s="32"/>
      <c r="E44" s="32">
        <v>1</v>
      </c>
      <c r="F44" s="32" t="s">
        <v>23</v>
      </c>
      <c r="G44" s="36"/>
      <c r="H44" s="32"/>
    </row>
    <row r="45" ht="35" customHeight="1" spans="1:8">
      <c r="A45" s="27">
        <v>43</v>
      </c>
      <c r="B45" s="34" t="s">
        <v>34</v>
      </c>
      <c r="C45" s="34" t="s">
        <v>35</v>
      </c>
      <c r="D45" s="32"/>
      <c r="E45" s="32">
        <v>4</v>
      </c>
      <c r="F45" s="32" t="s">
        <v>36</v>
      </c>
      <c r="G45" s="36"/>
      <c r="H45" s="32"/>
    </row>
    <row r="46" ht="35" customHeight="1" spans="1:8">
      <c r="A46" s="27">
        <v>44</v>
      </c>
      <c r="B46" s="34" t="s">
        <v>104</v>
      </c>
      <c r="C46" s="34"/>
      <c r="D46" s="32"/>
      <c r="E46" s="32">
        <v>50</v>
      </c>
      <c r="F46" s="34" t="s">
        <v>105</v>
      </c>
      <c r="G46" s="34"/>
      <c r="H46" s="32"/>
    </row>
    <row r="47" ht="35" customHeight="1" spans="1:8">
      <c r="A47" s="27">
        <v>45</v>
      </c>
      <c r="B47" s="34" t="s">
        <v>106</v>
      </c>
      <c r="C47" s="34"/>
      <c r="D47" s="32"/>
      <c r="E47" s="32">
        <v>4</v>
      </c>
      <c r="F47" s="34" t="s">
        <v>14</v>
      </c>
      <c r="G47" s="34"/>
      <c r="H47" s="32"/>
    </row>
    <row r="48" ht="35" customHeight="1" spans="1:8">
      <c r="A48" s="27">
        <v>46</v>
      </c>
      <c r="B48" s="34" t="s">
        <v>107</v>
      </c>
      <c r="C48" s="34"/>
      <c r="D48" s="32"/>
      <c r="E48" s="32">
        <v>50</v>
      </c>
      <c r="F48" s="34" t="s">
        <v>105</v>
      </c>
      <c r="G48" s="34"/>
      <c r="H48" s="32"/>
    </row>
    <row r="49" ht="35" customHeight="1" spans="1:8">
      <c r="A49" s="27">
        <v>47</v>
      </c>
      <c r="B49" s="34" t="s">
        <v>108</v>
      </c>
      <c r="C49" s="34"/>
      <c r="D49" s="32"/>
      <c r="E49" s="32">
        <v>4</v>
      </c>
      <c r="F49" s="34" t="s">
        <v>14</v>
      </c>
      <c r="G49" s="34"/>
      <c r="H49" s="32"/>
    </row>
    <row r="50" ht="35" customHeight="1" spans="1:8">
      <c r="A50" s="27">
        <v>48</v>
      </c>
      <c r="B50" s="34" t="s">
        <v>109</v>
      </c>
      <c r="C50" s="30"/>
      <c r="D50" s="32"/>
      <c r="E50" s="32">
        <v>2</v>
      </c>
      <c r="F50" s="34" t="s">
        <v>110</v>
      </c>
      <c r="G50" s="34"/>
      <c r="H50" s="32"/>
    </row>
    <row r="51" ht="35" customHeight="1" spans="1:8">
      <c r="A51" s="27">
        <v>49</v>
      </c>
      <c r="B51" s="34" t="s">
        <v>111</v>
      </c>
      <c r="C51" s="34"/>
      <c r="D51" s="32"/>
      <c r="E51" s="40">
        <v>20</v>
      </c>
      <c r="F51" s="34" t="s">
        <v>67</v>
      </c>
      <c r="G51" s="34"/>
      <c r="H51" s="32"/>
    </row>
    <row r="52" ht="35" customHeight="1" spans="1:8">
      <c r="A52" s="27">
        <v>50</v>
      </c>
      <c r="B52" s="34" t="s">
        <v>112</v>
      </c>
      <c r="C52" s="36" t="s">
        <v>113</v>
      </c>
      <c r="D52" s="32"/>
      <c r="E52" s="40">
        <v>8</v>
      </c>
      <c r="F52" s="34" t="s">
        <v>14</v>
      </c>
      <c r="G52" s="34"/>
      <c r="H52" s="32"/>
    </row>
    <row r="53" ht="35" customHeight="1" spans="1:8">
      <c r="A53" s="27">
        <v>51</v>
      </c>
      <c r="B53" s="34" t="s">
        <v>114</v>
      </c>
      <c r="C53" s="34" t="s">
        <v>115</v>
      </c>
      <c r="D53" s="32"/>
      <c r="E53" s="40">
        <v>1</v>
      </c>
      <c r="F53" s="34" t="s">
        <v>11</v>
      </c>
      <c r="G53" s="34"/>
      <c r="H53" s="32"/>
    </row>
    <row r="54" ht="35" customHeight="1" spans="1:8">
      <c r="A54" s="27">
        <v>52</v>
      </c>
      <c r="B54" s="34" t="s">
        <v>116</v>
      </c>
      <c r="C54" s="34" t="s">
        <v>117</v>
      </c>
      <c r="D54" s="32"/>
      <c r="E54" s="40">
        <v>5</v>
      </c>
      <c r="F54" s="34" t="s">
        <v>118</v>
      </c>
      <c r="G54" s="34"/>
      <c r="H54" s="32"/>
    </row>
    <row r="55" ht="35" customHeight="1" spans="1:8">
      <c r="A55" s="27">
        <v>53</v>
      </c>
      <c r="B55" s="34" t="s">
        <v>119</v>
      </c>
      <c r="C55" s="34" t="s">
        <v>120</v>
      </c>
      <c r="D55" s="32"/>
      <c r="E55" s="40">
        <v>1</v>
      </c>
      <c r="F55" s="34" t="s">
        <v>23</v>
      </c>
      <c r="G55" s="34"/>
      <c r="H55" s="32"/>
    </row>
    <row r="56" ht="35" customHeight="1" spans="1:8">
      <c r="A56" s="27">
        <v>54</v>
      </c>
      <c r="B56" s="34" t="s">
        <v>121</v>
      </c>
      <c r="C56" s="34" t="s">
        <v>120</v>
      </c>
      <c r="D56" s="32"/>
      <c r="E56" s="40">
        <v>1</v>
      </c>
      <c r="F56" s="34" t="s">
        <v>23</v>
      </c>
      <c r="G56" s="34"/>
      <c r="H56" s="32"/>
    </row>
    <row r="57" ht="35" customHeight="1" spans="1:8">
      <c r="A57" s="27">
        <v>55</v>
      </c>
      <c r="B57" s="34" t="s">
        <v>122</v>
      </c>
      <c r="C57" s="36" t="s">
        <v>123</v>
      </c>
      <c r="D57" s="32"/>
      <c r="E57" s="40">
        <v>1</v>
      </c>
      <c r="F57" s="34" t="s">
        <v>110</v>
      </c>
      <c r="G57" s="34"/>
      <c r="H57" s="32"/>
    </row>
    <row r="58" ht="35" customHeight="1" spans="1:8">
      <c r="A58" s="27">
        <v>56</v>
      </c>
      <c r="B58" s="34" t="s">
        <v>124</v>
      </c>
      <c r="C58" s="34" t="s">
        <v>125</v>
      </c>
      <c r="D58" s="32"/>
      <c r="E58" s="40">
        <v>1</v>
      </c>
      <c r="F58" s="34" t="s">
        <v>11</v>
      </c>
      <c r="G58" s="34"/>
      <c r="H58" s="32"/>
    </row>
    <row r="59" ht="27" customHeight="1" spans="1:8">
      <c r="A59" s="32" t="s">
        <v>126</v>
      </c>
      <c r="B59" s="32"/>
      <c r="C59" s="30"/>
      <c r="D59" s="32"/>
      <c r="E59" s="32"/>
      <c r="F59" s="32"/>
      <c r="G59" s="32"/>
      <c r="H59" s="32"/>
    </row>
    <row r="60" customHeight="1" spans="2:7">
      <c r="B60" s="19"/>
      <c r="C60" s="41"/>
      <c r="D60" s="19"/>
      <c r="E60" s="19"/>
      <c r="F60" s="19"/>
      <c r="G60" s="19"/>
    </row>
  </sheetData>
  <mergeCells count="2">
    <mergeCell ref="A1:H1"/>
    <mergeCell ref="A59:G59"/>
  </mergeCell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H31"/>
  <sheetViews>
    <sheetView workbookViewId="0">
      <selection activeCell="A1" sqref="A1:H1"/>
    </sheetView>
  </sheetViews>
  <sheetFormatPr defaultColWidth="8.875" defaultRowHeight="15.75" customHeight="1" outlineLevelCol="7"/>
  <cols>
    <col min="1" max="8" width="32.125" style="1" customWidth="1"/>
  </cols>
  <sheetData>
    <row r="1" customHeight="1" spans="1:8">
      <c r="A1" s="9" t="s">
        <v>127</v>
      </c>
      <c r="B1" s="2"/>
      <c r="C1" s="2"/>
      <c r="D1" s="2"/>
      <c r="E1" s="2"/>
      <c r="F1" s="2"/>
      <c r="G1" s="2"/>
      <c r="H1" s="2"/>
    </row>
    <row r="2" ht="81" customHeight="1" spans="1:8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3" t="s">
        <v>8</v>
      </c>
    </row>
    <row r="3" ht="81" customHeight="1" spans="1:8">
      <c r="A3" s="6">
        <v>1</v>
      </c>
      <c r="B3" s="6" t="s">
        <v>78</v>
      </c>
      <c r="C3" s="6" t="s">
        <v>79</v>
      </c>
      <c r="D3" s="6"/>
      <c r="E3" s="6">
        <v>1500</v>
      </c>
      <c r="F3" s="6" t="s">
        <v>67</v>
      </c>
      <c r="G3" s="6">
        <v>10</v>
      </c>
      <c r="H3" s="6">
        <f t="shared" ref="H3:H20" si="0">E3*G3</f>
        <v>15000</v>
      </c>
    </row>
    <row r="4" ht="81" customHeight="1" spans="1:8">
      <c r="A4" s="10">
        <v>2</v>
      </c>
      <c r="B4" s="6" t="s">
        <v>128</v>
      </c>
      <c r="C4" s="6" t="s">
        <v>129</v>
      </c>
      <c r="D4" s="6"/>
      <c r="E4" s="6">
        <v>300</v>
      </c>
      <c r="F4" s="6" t="s">
        <v>20</v>
      </c>
      <c r="G4" s="6">
        <v>5</v>
      </c>
      <c r="H4" s="6">
        <f t="shared" si="0"/>
        <v>1500</v>
      </c>
    </row>
    <row r="5" ht="81" customHeight="1" spans="1:8">
      <c r="A5" s="6">
        <v>3</v>
      </c>
      <c r="B5" s="11" t="s">
        <v>130</v>
      </c>
      <c r="C5" s="11" t="s">
        <v>131</v>
      </c>
      <c r="D5" s="4"/>
      <c r="E5" s="12">
        <v>300</v>
      </c>
      <c r="F5" s="12" t="s">
        <v>20</v>
      </c>
      <c r="G5" s="12">
        <v>3</v>
      </c>
      <c r="H5" s="6">
        <f t="shared" si="0"/>
        <v>900</v>
      </c>
    </row>
    <row r="6" ht="81" customHeight="1" spans="1:8">
      <c r="A6" s="10">
        <v>4</v>
      </c>
      <c r="B6" s="13" t="s">
        <v>132</v>
      </c>
      <c r="C6" s="11" t="s">
        <v>133</v>
      </c>
      <c r="D6" s="12" t="str">
        <f>_xlfn.DISPIMG("ID_87AE26594FCF441CAC986098C2E38523",1)</f>
        <v>=DISPIMG("ID_87AE26594FCF441CAC986098C2E38523",1)</v>
      </c>
      <c r="E6" s="12">
        <v>100</v>
      </c>
      <c r="F6" s="12" t="s">
        <v>11</v>
      </c>
      <c r="G6" s="12">
        <v>1.2</v>
      </c>
      <c r="H6" s="6">
        <f t="shared" si="0"/>
        <v>120</v>
      </c>
    </row>
    <row r="7" ht="81" customHeight="1" spans="1:8">
      <c r="A7" s="6">
        <v>5</v>
      </c>
      <c r="B7" s="13" t="s">
        <v>134</v>
      </c>
      <c r="C7" s="12" t="s">
        <v>135</v>
      </c>
      <c r="D7" s="12" t="str">
        <f>_xlfn.DISPIMG("ID_5CCC0FB733744FA2A7722E6EDB2B33F7",1)</f>
        <v>=DISPIMG("ID_5CCC0FB733744FA2A7722E6EDB2B33F7",1)</v>
      </c>
      <c r="E7" s="12">
        <v>400</v>
      </c>
      <c r="F7" s="12" t="s">
        <v>14</v>
      </c>
      <c r="G7" s="12">
        <v>5</v>
      </c>
      <c r="H7" s="6">
        <f t="shared" si="0"/>
        <v>2000</v>
      </c>
    </row>
    <row r="8" ht="81" customHeight="1" spans="1:8">
      <c r="A8" s="10">
        <v>6</v>
      </c>
      <c r="B8" s="12" t="s">
        <v>136</v>
      </c>
      <c r="C8" s="11" t="s">
        <v>137</v>
      </c>
      <c r="D8" s="12" t="str">
        <f>_xlfn.DISPIMG("ID_AB61A2A4D788439BABB46C055B18F6E7",1)</f>
        <v>=DISPIMG("ID_AB61A2A4D788439BABB46C055B18F6E7",1)</v>
      </c>
      <c r="E8" s="12">
        <v>100</v>
      </c>
      <c r="F8" s="12" t="s">
        <v>50</v>
      </c>
      <c r="G8" s="12">
        <v>11</v>
      </c>
      <c r="H8" s="6">
        <f t="shared" si="0"/>
        <v>1100</v>
      </c>
    </row>
    <row r="9" ht="81" customHeight="1" spans="1:8">
      <c r="A9" s="6">
        <v>7</v>
      </c>
      <c r="B9" s="11" t="s">
        <v>138</v>
      </c>
      <c r="C9" s="11" t="s">
        <v>139</v>
      </c>
      <c r="D9" s="14" t="str">
        <f>_xlfn.DISPIMG("ID_5A566D6C7F0E44CC884747D61400A82B",1)</f>
        <v>=DISPIMG("ID_5A566D6C7F0E44CC884747D61400A82B",1)</v>
      </c>
      <c r="E9" s="12">
        <v>100</v>
      </c>
      <c r="F9" s="12" t="s">
        <v>50</v>
      </c>
      <c r="G9" s="12">
        <v>30</v>
      </c>
      <c r="H9" s="6">
        <f t="shared" si="0"/>
        <v>3000</v>
      </c>
    </row>
    <row r="10" ht="81" customHeight="1" spans="1:8">
      <c r="A10" s="10">
        <v>8</v>
      </c>
      <c r="B10" s="4" t="s">
        <v>140</v>
      </c>
      <c r="C10" s="4" t="s">
        <v>141</v>
      </c>
      <c r="D10" s="4" t="s">
        <v>142</v>
      </c>
      <c r="E10" s="4">
        <v>30</v>
      </c>
      <c r="F10" s="4" t="s">
        <v>143</v>
      </c>
      <c r="G10" s="4">
        <v>20</v>
      </c>
      <c r="H10" s="6">
        <f t="shared" si="0"/>
        <v>600</v>
      </c>
    </row>
    <row r="11" ht="81" customHeight="1" spans="1:8">
      <c r="A11" s="6">
        <v>9</v>
      </c>
      <c r="B11" s="4" t="s">
        <v>144</v>
      </c>
      <c r="C11" s="4" t="s">
        <v>145</v>
      </c>
      <c r="D11" s="4"/>
      <c r="E11" s="4">
        <v>500</v>
      </c>
      <c r="F11" s="4" t="s">
        <v>67</v>
      </c>
      <c r="G11" s="4">
        <v>15</v>
      </c>
      <c r="H11" s="6">
        <f t="shared" si="0"/>
        <v>7500</v>
      </c>
    </row>
    <row r="12" ht="81" customHeight="1" spans="1:8">
      <c r="A12" s="10">
        <v>10</v>
      </c>
      <c r="B12" s="4" t="s">
        <v>146</v>
      </c>
      <c r="C12" s="4" t="s">
        <v>147</v>
      </c>
      <c r="D12" s="4"/>
      <c r="E12" s="4">
        <v>40</v>
      </c>
      <c r="F12" s="4" t="s">
        <v>47</v>
      </c>
      <c r="G12" s="4">
        <v>20</v>
      </c>
      <c r="H12" s="6">
        <f t="shared" si="0"/>
        <v>800</v>
      </c>
    </row>
    <row r="13" ht="81" customHeight="1" spans="1:8">
      <c r="A13" s="6">
        <v>11</v>
      </c>
      <c r="B13" s="4" t="s">
        <v>76</v>
      </c>
      <c r="C13" s="4" t="s">
        <v>77</v>
      </c>
      <c r="D13" s="4"/>
      <c r="E13" s="4">
        <v>1000</v>
      </c>
      <c r="F13" s="4" t="s">
        <v>67</v>
      </c>
      <c r="G13" s="4">
        <v>10</v>
      </c>
      <c r="H13" s="6">
        <f t="shared" si="0"/>
        <v>10000</v>
      </c>
    </row>
    <row r="14" ht="81" customHeight="1" spans="1:8">
      <c r="A14" s="10">
        <v>12</v>
      </c>
      <c r="B14" s="4" t="s">
        <v>148</v>
      </c>
      <c r="C14" s="4" t="s">
        <v>149</v>
      </c>
      <c r="D14" s="4"/>
      <c r="E14" s="4">
        <v>200</v>
      </c>
      <c r="F14" s="4" t="s">
        <v>14</v>
      </c>
      <c r="G14" s="4">
        <v>10</v>
      </c>
      <c r="H14" s="6">
        <f t="shared" si="0"/>
        <v>2000</v>
      </c>
    </row>
    <row r="15" ht="81" customHeight="1" spans="1:8">
      <c r="A15" s="6">
        <v>13</v>
      </c>
      <c r="B15" s="4" t="s">
        <v>80</v>
      </c>
      <c r="C15" s="4" t="s">
        <v>81</v>
      </c>
      <c r="D15" s="4"/>
      <c r="E15" s="4">
        <v>200</v>
      </c>
      <c r="F15" s="4" t="s">
        <v>67</v>
      </c>
      <c r="G15" s="4">
        <v>30</v>
      </c>
      <c r="H15" s="6">
        <f t="shared" si="0"/>
        <v>6000</v>
      </c>
    </row>
    <row r="16" ht="81" customHeight="1" spans="1:8">
      <c r="A16" s="10">
        <v>14</v>
      </c>
      <c r="B16" s="15" t="s">
        <v>150</v>
      </c>
      <c r="C16" s="15" t="s">
        <v>151</v>
      </c>
      <c r="D16" s="15" t="str">
        <f>_xlfn.DISPIMG("ID_EC9097E2BD144629A0ABF7839F4D98F2",1)</f>
        <v>=DISPIMG("ID_EC9097E2BD144629A0ABF7839F4D98F2",1)</v>
      </c>
      <c r="E16" s="15">
        <v>30</v>
      </c>
      <c r="F16" s="15" t="s">
        <v>50</v>
      </c>
      <c r="G16" s="15">
        <v>50</v>
      </c>
      <c r="H16" s="16">
        <f t="shared" si="0"/>
        <v>1500</v>
      </c>
    </row>
    <row r="17" ht="81" customHeight="1" spans="1:8">
      <c r="A17" s="6">
        <v>15</v>
      </c>
      <c r="B17" s="4" t="s">
        <v>152</v>
      </c>
      <c r="C17" s="4" t="s">
        <v>153</v>
      </c>
      <c r="D17" s="4"/>
      <c r="E17" s="4">
        <v>20</v>
      </c>
      <c r="F17" s="4" t="s">
        <v>14</v>
      </c>
      <c r="G17" s="4">
        <v>100</v>
      </c>
      <c r="H17" s="6">
        <f t="shared" si="0"/>
        <v>2000</v>
      </c>
    </row>
    <row r="18" ht="81" customHeight="1" spans="1:8">
      <c r="A18" s="6">
        <v>16</v>
      </c>
      <c r="B18" s="4" t="s">
        <v>154</v>
      </c>
      <c r="C18" s="4"/>
      <c r="D18" s="4" t="s">
        <v>155</v>
      </c>
      <c r="E18" s="4">
        <v>300</v>
      </c>
      <c r="F18" s="4" t="s">
        <v>23</v>
      </c>
      <c r="G18" s="4">
        <v>100</v>
      </c>
      <c r="H18" s="6">
        <f t="shared" si="0"/>
        <v>30000</v>
      </c>
    </row>
    <row r="19" ht="81" customHeight="1" spans="1:8">
      <c r="A19" s="6">
        <v>17</v>
      </c>
      <c r="B19" s="4" t="s">
        <v>156</v>
      </c>
      <c r="C19" s="4" t="s">
        <v>157</v>
      </c>
      <c r="D19" s="4"/>
      <c r="E19" s="4">
        <v>200</v>
      </c>
      <c r="F19" s="4" t="s">
        <v>67</v>
      </c>
      <c r="G19" s="4">
        <v>20</v>
      </c>
      <c r="H19" s="6">
        <f t="shared" si="0"/>
        <v>4000</v>
      </c>
    </row>
    <row r="20" ht="81" customHeight="1" spans="1:8">
      <c r="A20" s="6">
        <v>18</v>
      </c>
      <c r="B20" s="4" t="s">
        <v>158</v>
      </c>
      <c r="C20" s="4" t="s">
        <v>159</v>
      </c>
      <c r="D20" s="4"/>
      <c r="E20" s="4">
        <v>100</v>
      </c>
      <c r="F20" s="4" t="s">
        <v>23</v>
      </c>
      <c r="G20" s="4">
        <v>5</v>
      </c>
      <c r="H20" s="6">
        <f t="shared" si="0"/>
        <v>500</v>
      </c>
    </row>
    <row r="21" ht="81" customHeight="1" spans="1:8">
      <c r="A21" s="1" t="s">
        <v>160</v>
      </c>
      <c r="H21" s="10">
        <f>SUM(H3:H20)</f>
        <v>88520</v>
      </c>
    </row>
    <row r="22" ht="81" customHeight="1"/>
    <row r="23" ht="81" customHeight="1"/>
    <row r="24" ht="81" customHeight="1"/>
    <row r="25" ht="81" customHeight="1"/>
    <row r="26" ht="81" customHeight="1"/>
    <row r="27" ht="81" customHeight="1"/>
    <row r="28" ht="81" customHeight="1"/>
    <row r="29" ht="81" customHeight="1"/>
    <row r="30" ht="81" customHeight="1"/>
    <row r="31" ht="81" customHeight="1"/>
  </sheetData>
  <mergeCells count="1">
    <mergeCell ref="A1:H1"/>
  </mergeCells>
  <pageMargins left="0.7" right="0.7" top="0.75" bottom="0.75" header="0.3" footer="0.3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I6"/>
  <sheetViews>
    <sheetView workbookViewId="0">
      <selection activeCell="A1" sqref="A1"/>
    </sheetView>
  </sheetViews>
  <sheetFormatPr defaultColWidth="8.875" defaultRowHeight="15.75" customHeight="1" outlineLevelRow="5"/>
  <cols>
    <col min="1" max="5" width="36.625" style="1" customWidth="1"/>
    <col min="6" max="6" width="25.5" style="1" customWidth="1"/>
    <col min="7" max="9" width="36.625" style="1" customWidth="1"/>
  </cols>
  <sheetData>
    <row r="1" customHeight="1" spans="1:9">
      <c r="A1" s="2" t="s">
        <v>1</v>
      </c>
      <c r="B1" s="2" t="s">
        <v>2</v>
      </c>
      <c r="C1" s="2" t="s">
        <v>3</v>
      </c>
      <c r="D1" s="2" t="s">
        <v>4</v>
      </c>
      <c r="E1" s="2" t="s">
        <v>5</v>
      </c>
      <c r="F1" s="2" t="s">
        <v>6</v>
      </c>
      <c r="G1" s="2" t="s">
        <v>7</v>
      </c>
      <c r="H1" s="3" t="s">
        <v>8</v>
      </c>
      <c r="I1" s="8" t="s">
        <v>161</v>
      </c>
    </row>
    <row r="2" ht="81.6" customHeight="1" spans="1:8">
      <c r="A2" s="4">
        <v>19</v>
      </c>
      <c r="B2" s="4" t="s">
        <v>65</v>
      </c>
      <c r="C2" s="5" t="s">
        <v>162</v>
      </c>
      <c r="D2" s="4"/>
      <c r="E2" s="4">
        <v>1500</v>
      </c>
      <c r="F2" s="4" t="s">
        <v>67</v>
      </c>
      <c r="G2" s="4">
        <v>55</v>
      </c>
      <c r="H2" s="6">
        <f>E2*G2</f>
        <v>82500</v>
      </c>
    </row>
    <row r="3" ht="81.6" customHeight="1" spans="1:8">
      <c r="A3" s="4">
        <v>20</v>
      </c>
      <c r="B3" s="4" t="s">
        <v>163</v>
      </c>
      <c r="C3" s="5" t="s">
        <v>164</v>
      </c>
      <c r="D3" s="4"/>
      <c r="E3" s="4">
        <v>500</v>
      </c>
      <c r="F3" s="4" t="s">
        <v>67</v>
      </c>
      <c r="G3" s="4">
        <v>50</v>
      </c>
      <c r="H3" s="6">
        <f>E3*G3</f>
        <v>25000</v>
      </c>
    </row>
    <row r="4" ht="81.6" customHeight="1" spans="1:8">
      <c r="A4" s="4">
        <v>21</v>
      </c>
      <c r="B4" s="4" t="s">
        <v>165</v>
      </c>
      <c r="C4" s="4" t="s">
        <v>166</v>
      </c>
      <c r="D4" s="4"/>
      <c r="E4" s="4">
        <v>1500</v>
      </c>
      <c r="F4" s="4" t="s">
        <v>67</v>
      </c>
      <c r="G4" s="4">
        <v>10</v>
      </c>
      <c r="H4" s="6">
        <f>E4*G4</f>
        <v>15000</v>
      </c>
    </row>
    <row r="5" ht="81.6" customHeight="1" spans="1:8">
      <c r="A5" s="4">
        <v>22</v>
      </c>
      <c r="B5" s="4" t="s">
        <v>72</v>
      </c>
      <c r="C5" s="4" t="s">
        <v>73</v>
      </c>
      <c r="D5" s="4"/>
      <c r="E5" s="4">
        <v>2519</v>
      </c>
      <c r="F5" s="4" t="s">
        <v>167</v>
      </c>
      <c r="G5" s="4">
        <v>3</v>
      </c>
      <c r="H5" s="6">
        <f>E5*G5</f>
        <v>7557</v>
      </c>
    </row>
    <row r="6" ht="57.75" customHeight="1" spans="1:8">
      <c r="A6" s="1" t="s">
        <v>160</v>
      </c>
      <c r="H6" s="7">
        <f>SUM(H2:H5)</f>
        <v>130057</v>
      </c>
    </row>
  </sheetData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确定表</vt:lpstr>
      <vt:lpstr>Sheet2</vt:lpstr>
      <vt:lpstr>Sheet5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预见</cp:lastModifiedBy>
  <dcterms:created xsi:type="dcterms:W3CDTF">2006-09-16T00:00:00Z</dcterms:created>
  <dcterms:modified xsi:type="dcterms:W3CDTF">2024-10-23T11:01:27Z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93BCDA3C632A49FFB624B02A1EC3CBEE_12</vt:lpwstr>
  </property>
  <property fmtid="{D5CDD505-2E9C-101B-9397-08002B2CF9AE}" pid="3" name="KSOProductBuildVer">
    <vt:lpwstr>2052-12.1.0.18608</vt:lpwstr>
  </property>
</Properties>
</file>