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CF223DEA077D424EA6CAE501E7174318" descr="微信图片_202411060052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16945" y="1782445"/>
          <a:ext cx="7625715" cy="7629525"/>
        </a:xfrm>
        <a:prstGeom prst="rect">
          <a:avLst/>
        </a:prstGeom>
      </xdr:spPr>
    </xdr:pic>
  </etc:cellImage>
  <etc:cellImage>
    <xdr:pic>
      <xdr:nvPicPr>
        <xdr:cNvPr id="5" name="ID_5277673C07584E01ACA399B4F1695075" descr="微信图片_202411060052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593320" y="1181100"/>
          <a:ext cx="7623810" cy="7629525"/>
        </a:xfrm>
        <a:prstGeom prst="rect">
          <a:avLst/>
        </a:prstGeom>
      </xdr:spPr>
    </xdr:pic>
  </etc:cellImage>
  <etc:cellImage>
    <xdr:pic>
      <xdr:nvPicPr>
        <xdr:cNvPr id="6" name="ID_A53C756E847F4DBCBC28D48FC0367BC7" descr="微信图片_202411060052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459970" y="4156075"/>
          <a:ext cx="7624445" cy="7629525"/>
        </a:xfrm>
        <a:prstGeom prst="rect">
          <a:avLst/>
        </a:prstGeom>
      </xdr:spPr>
    </xdr:pic>
  </etc:cellImage>
  <etc:cellImage>
    <xdr:pic>
      <xdr:nvPicPr>
        <xdr:cNvPr id="7" name="ID_61DB70FB1E1C4B1182C5F34A7020EB39" descr="微信图片_2024110600523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345670" y="6013450"/>
          <a:ext cx="7624445" cy="7626350"/>
        </a:xfrm>
        <a:prstGeom prst="rect">
          <a:avLst/>
        </a:prstGeom>
      </xdr:spPr>
    </xdr:pic>
  </etc:cellImage>
  <etc:cellImage>
    <xdr:pic>
      <xdr:nvPicPr>
        <xdr:cNvPr id="8" name="ID_D46BE26BA98040B080148043DD6B92E5" descr="微信图片_20241106005305"/>
        <xdr:cNvPicPr>
          <a:picLocks noChangeAspect="1"/>
        </xdr:cNvPicPr>
      </xdr:nvPicPr>
      <xdr:blipFill>
        <a:blip r:embed="rId5"/>
        <a:srcRect b="37990"/>
        <a:stretch>
          <a:fillRect/>
        </a:stretch>
      </xdr:blipFill>
      <xdr:spPr>
        <a:xfrm>
          <a:off x="10649585" y="6194425"/>
          <a:ext cx="5911215" cy="62388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<sst xmlns="http://schemas.openxmlformats.org/spreadsheetml/2006/main" count="29" uniqueCount="28">
  <si>
    <r>
      <rPr>
        <sz val="20"/>
        <color rgb="FF000000"/>
        <rFont val="宋体"/>
        <charset val="134"/>
      </rPr>
      <t>购买</t>
    </r>
    <r>
      <rPr>
        <sz val="20"/>
        <color rgb="FF000000"/>
        <rFont val="Helvetica"/>
        <charset val="134"/>
      </rPr>
      <t>XXX</t>
    </r>
    <r>
      <rPr>
        <sz val="20"/>
        <color rgb="FF000000"/>
        <rFont val="宋体"/>
        <charset val="134"/>
      </rPr>
      <t>的清单</t>
    </r>
  </si>
  <si>
    <t>序号</t>
  </si>
  <si>
    <t>名称</t>
  </si>
  <si>
    <t>规格</t>
  </si>
  <si>
    <t>数量1</t>
  </si>
  <si>
    <t>单位</t>
  </si>
  <si>
    <t>数量</t>
  </si>
  <si>
    <t>单价</t>
  </si>
  <si>
    <t>总价</t>
  </si>
  <si>
    <t>样图</t>
  </si>
  <si>
    <t>男士舞蹈鞋，软底猫爪鞋</t>
  </si>
  <si>
    <t>白色，黑色,肉色</t>
  </si>
  <si>
    <t>192</t>
  </si>
  <si>
    <t>双</t>
  </si>
  <si>
    <t>镂空原色斗笠</t>
  </si>
  <si>
    <r>
      <t>直径</t>
    </r>
    <r>
      <rPr>
        <sz val="11"/>
        <color rgb="FF000000"/>
        <rFont val="Helvetica"/>
        <charset val="134"/>
      </rPr>
      <t>80</t>
    </r>
    <r>
      <rPr>
        <sz val="11"/>
        <color rgb="FF000000"/>
        <rFont val="宋体"/>
        <charset val="134"/>
      </rPr>
      <t>厘米</t>
    </r>
  </si>
  <si>
    <t>30</t>
  </si>
  <si>
    <t>顶</t>
  </si>
  <si>
    <t>功夫扇响扇</t>
  </si>
  <si>
    <r>
      <t>扇骨木质，长约</t>
    </r>
    <r>
      <rPr>
        <sz val="11"/>
        <color rgb="FF000000"/>
        <rFont val="Helvetica"/>
        <charset val="134"/>
      </rPr>
      <t>45</t>
    </r>
    <r>
      <rPr>
        <sz val="11"/>
        <color rgb="FF000000"/>
        <rFont val="宋体"/>
        <charset val="134"/>
      </rPr>
      <t>厘米双面金黄色</t>
    </r>
  </si>
  <si>
    <t>把</t>
  </si>
  <si>
    <t>蒙古成人筷子舞道具</t>
  </si>
  <si>
    <r>
      <t>筷子长</t>
    </r>
    <r>
      <rPr>
        <sz val="11"/>
        <color rgb="FF000000"/>
        <rFont val="Helvetica"/>
        <charset val="134"/>
      </rPr>
      <t>35</t>
    </r>
    <r>
      <rPr>
        <sz val="11"/>
        <color rgb="FF000000"/>
        <rFont val="宋体"/>
        <charset val="134"/>
      </rPr>
      <t>厘米，红黄蓝三色绸子</t>
    </r>
    <r>
      <rPr>
        <sz val="11"/>
        <color rgb="FF000000"/>
        <rFont val="Helvetica"/>
        <charset val="134"/>
      </rPr>
      <t>45*45</t>
    </r>
    <r>
      <rPr>
        <sz val="11"/>
        <color rgb="FF000000"/>
        <rFont val="宋体"/>
        <charset val="134"/>
      </rPr>
      <t>厘米，每把</t>
    </r>
    <r>
      <rPr>
        <sz val="11"/>
        <color rgb="FF000000"/>
        <rFont val="Helvetica"/>
        <charset val="134"/>
      </rPr>
      <t>12</t>
    </r>
    <r>
      <rPr>
        <sz val="11"/>
        <color rgb="FF000000"/>
        <rFont val="宋体"/>
        <charset val="134"/>
      </rPr>
      <t>根，</t>
    </r>
  </si>
  <si>
    <t>对</t>
  </si>
  <si>
    <t>男士秧歌舞服</t>
  </si>
  <si>
    <r>
      <t>身高</t>
    </r>
    <r>
      <rPr>
        <sz val="11"/>
        <color rgb="FF000000"/>
        <rFont val="Helvetica"/>
        <charset val="134"/>
      </rPr>
      <t>180—195</t>
    </r>
    <r>
      <rPr>
        <sz val="11"/>
        <color rgb="FF000000"/>
        <rFont val="宋体"/>
        <charset val="134"/>
      </rPr>
      <t>体重</t>
    </r>
    <r>
      <rPr>
        <sz val="11"/>
        <color rgb="FF000000"/>
        <rFont val="Helvetica"/>
        <charset val="134"/>
      </rPr>
      <t>75</t>
    </r>
    <r>
      <rPr>
        <sz val="11"/>
        <color rgb="FF000000"/>
        <rFont val="宋体"/>
        <charset val="134"/>
      </rPr>
      <t>公斤</t>
    </r>
    <r>
      <rPr>
        <sz val="11"/>
        <color rgb="FF000000"/>
        <rFont val="Helvetica"/>
        <charset val="134"/>
      </rPr>
      <t>—85</t>
    </r>
    <r>
      <rPr>
        <sz val="11"/>
        <color rgb="FF000000"/>
        <rFont val="宋体"/>
        <charset val="134"/>
      </rPr>
      <t>公斤，上衣红色配绿，下裤黄色渐变玫瑰红渐变蓝紫灯笼裤，</t>
    </r>
  </si>
  <si>
    <t>套</t>
  </si>
  <si>
    <t>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</si>
</sst>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@&quot;元&quot;"/>
  </numFmts>
  <fonts count="26">
    <font>
      <sz val="11"/>
      <color rgb="FF000000"/>
      <name val="Helvetica"/>
      <charset val="134"/>
    </font>
    <font>
      <sz val="20"/>
      <color rgb="FF000000"/>
      <name val="宋体"/>
      <charset val="134"/>
    </font>
    <font>
      <sz val="20"/>
      <color rgb="FF000000"/>
      <name val="Helvetica"/>
      <charset val="134"/>
    </font>
    <font>
      <b/>
      <sz val="11"/>
      <color rgb="FF000000"/>
      <name val="Helvetica"/>
      <charset val="134"/>
    </font>
    <font>
      <sz val="11"/>
      <color rgb="FF000000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176" fontId="0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 applyProtection="1"/>
    <xf numFmtId="0" fontId="0" fillId="0" borderId="3" xfId="0" applyNumberFormat="1" applyFont="1" applyFill="1" applyBorder="1" applyAlignment="1" applyProtection="1"/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I4" sqref="I4"/>
    </sheetView>
  </sheetViews>
  <sheetFormatPr defaultColWidth="9.00833333333333" defaultRowHeight="14.25"/>
  <cols>
    <col min="1" max="1" width="9" customWidth="1"/>
    <col min="2" max="2" width="20.875" customWidth="1"/>
    <col min="3" max="3" width="30.125" customWidth="1"/>
    <col min="4" max="5" width="9" hidden="1" customWidth="1"/>
    <col min="6" max="6" width="6.875" customWidth="1"/>
    <col min="7" max="7" width="9.375" customWidth="1"/>
    <col min="8" max="8" width="7.875" customWidth="1"/>
    <col min="9" max="9" width="41.25" customWidth="1"/>
    <col min="10" max="10" width="34.65"/>
  </cols>
  <sheetData>
    <row r="1" ht="4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3" t="s">
        <v>9</v>
      </c>
    </row>
    <row r="3" ht="208" customHeight="1" spans="1:9">
      <c r="A3" s="4">
        <v>1</v>
      </c>
      <c r="B3" s="5" t="s">
        <v>10</v>
      </c>
      <c r="C3" s="5" t="s">
        <v>11</v>
      </c>
      <c r="D3" s="6" t="s">
        <v>12</v>
      </c>
      <c r="E3" s="6" t="s">
        <v>13</v>
      </c>
      <c r="F3" s="4" t="str">
        <f>D3&amp;E3</f>
        <v>192双</v>
      </c>
      <c r="G3" s="7">
        <v>18</v>
      </c>
      <c r="H3" s="7">
        <f>G3*D3</f>
        <v>3456</v>
      </c>
      <c r="I3" s="14" t="str">
        <f>_xlfn.DISPIMG("ID_CF223DEA077D424EA6CAE501E7174318",1)</f>
        <v>=DISPIMG("ID_CF223DEA077D424EA6CAE501E7174318",1)</v>
      </c>
    </row>
    <row r="4" ht="208" customHeight="1" spans="1:9">
      <c r="A4" s="4">
        <v>2</v>
      </c>
      <c r="B4" s="5" t="s">
        <v>14</v>
      </c>
      <c r="C4" s="5" t="s">
        <v>15</v>
      </c>
      <c r="D4" s="6" t="s">
        <v>16</v>
      </c>
      <c r="E4" s="6" t="s">
        <v>17</v>
      </c>
      <c r="F4" s="4" t="str">
        <f>D4&amp;E4</f>
        <v>30顶</v>
      </c>
      <c r="G4" s="7" t="s">
        <v>16</v>
      </c>
      <c r="H4" s="7">
        <f>G4*D4</f>
        <v>900</v>
      </c>
      <c r="I4" s="14" t="str">
        <f>_xlfn.DISPIMG("ID_5277673C07584E01ACA399B4F1695075",1)</f>
        <v>=DISPIMG("ID_5277673C07584E01ACA399B4F1695075",1)</v>
      </c>
    </row>
    <row r="5" ht="208" customHeight="1" spans="1:9">
      <c r="A5" s="4">
        <v>3</v>
      </c>
      <c r="B5" s="5" t="s">
        <v>18</v>
      </c>
      <c r="C5" s="5" t="s">
        <v>19</v>
      </c>
      <c r="D5" s="4">
        <v>40</v>
      </c>
      <c r="E5" s="6" t="s">
        <v>20</v>
      </c>
      <c r="F5" s="4" t="str">
        <f>D5&amp;E5</f>
        <v>40把</v>
      </c>
      <c r="G5" s="7">
        <v>20</v>
      </c>
      <c r="H5" s="7">
        <f>G5*D5</f>
        <v>800</v>
      </c>
      <c r="I5" s="14" t="str">
        <f>_xlfn.DISPIMG("ID_A53C756E847F4DBCBC28D48FC0367BC7",1)</f>
        <v>=DISPIMG("ID_A53C756E847F4DBCBC28D48FC0367BC7",1)</v>
      </c>
    </row>
    <row r="6" ht="208" customHeight="1" spans="1:9">
      <c r="A6" s="4">
        <v>4</v>
      </c>
      <c r="B6" s="5" t="s">
        <v>21</v>
      </c>
      <c r="C6" s="5" t="s">
        <v>22</v>
      </c>
      <c r="D6" s="4">
        <v>40</v>
      </c>
      <c r="E6" s="6" t="s">
        <v>23</v>
      </c>
      <c r="F6" s="4" t="str">
        <f>D6&amp;E6</f>
        <v>40对</v>
      </c>
      <c r="G6" s="7">
        <v>20</v>
      </c>
      <c r="H6" s="7">
        <f>G6*D6</f>
        <v>800</v>
      </c>
      <c r="I6" s="14" t="str">
        <f>_xlfn.DISPIMG("ID_61DB70FB1E1C4B1182C5F34A7020EB39",1)</f>
        <v>=DISPIMG("ID_61DB70FB1E1C4B1182C5F34A7020EB39",1)</v>
      </c>
    </row>
    <row r="7" ht="208" customHeight="1" spans="1:9">
      <c r="A7" s="4">
        <v>5</v>
      </c>
      <c r="B7" s="5" t="s">
        <v>24</v>
      </c>
      <c r="C7" s="5" t="s">
        <v>25</v>
      </c>
      <c r="D7" s="8">
        <v>30</v>
      </c>
      <c r="E7" s="9" t="s">
        <v>26</v>
      </c>
      <c r="F7" s="4" t="str">
        <f>D7&amp;E7</f>
        <v>30套</v>
      </c>
      <c r="G7" s="7" t="s">
        <v>27</v>
      </c>
      <c r="H7" s="7">
        <f>G7*D7</f>
        <v>3600</v>
      </c>
      <c r="I7" s="14" t="str">
        <f>_xlfn.DISPIMG("ID_D46BE26BA98040B080148043DD6B92E5",1)</f>
        <v>=DISPIMG("ID_D46BE26BA98040B080148043DD6B92E5",1)</v>
      </c>
    </row>
    <row r="8" spans="1:9">
      <c r="A8" s="4"/>
      <c r="B8" s="10"/>
      <c r="C8" s="10"/>
      <c r="D8" s="11"/>
      <c r="E8" s="11"/>
      <c r="F8" s="4"/>
      <c r="G8" s="7"/>
      <c r="H8" s="7"/>
      <c r="I8" s="14"/>
    </row>
    <row r="9" spans="8:8">
      <c r="H9" s="12">
        <f>SUM(H3:H7)</f>
        <v>9556</v>
      </c>
    </row>
  </sheetData>
  <mergeCells count="1">
    <mergeCell ref="A1:H1"/>
  </mergeCells>
  <pageMargins left="0.699999968210856" right="0.699999968210856" top="0.75" bottom="0.75" header="0.300000005298191" footer="0.300000005298191"/>
  <pageSetup paperSize="1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Offline</cp:lastModifiedBy>
  <dcterms:created xsi:type="dcterms:W3CDTF">2024-11-05T16:50:00Z</dcterms:created>
  <dcterms:modified xsi:type="dcterms:W3CDTF">2024-11-08T16:50:23Z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F0D74504CE8F4AE1A6529379BC1FC7BA_13</vt:lpwstr>
  </property>
  <property fmtid="{D5CDD505-2E9C-101B-9397-08002B2CF9AE}" pid="3" name="KSOProductBuildVer">
    <vt:lpwstr>2052-12.8.2.17838</vt:lpwstr>
  </property>
</Properties>
</file>