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<sst xmlns="http://schemas.openxmlformats.org/spreadsheetml/2006/main" count="397" uniqueCount="252">
  <si>
    <t>附件1：</t>
  </si>
  <si>
    <t>购买2025年办公用品清单</t>
  </si>
  <si>
    <t>序号</t>
  </si>
  <si>
    <t>名称</t>
  </si>
  <si>
    <t>品牌要求</t>
  </si>
  <si>
    <t>规格型号</t>
  </si>
  <si>
    <t>其他要求</t>
  </si>
  <si>
    <t>数量</t>
  </si>
  <si>
    <t>单位</t>
  </si>
  <si>
    <t>单价
（元）</t>
  </si>
  <si>
    <t>合计（元）</t>
  </si>
  <si>
    <t>督察装备</t>
  </si>
  <si>
    <t>戈泰、国润，昊威</t>
  </si>
  <si>
    <t>包含钢盔、白色六件套</t>
  </si>
  <si>
    <t>需发样品</t>
  </si>
  <si>
    <t>套</t>
  </si>
  <si>
    <t>相纸</t>
  </si>
  <si>
    <t>230g，A3</t>
  </si>
  <si>
    <t>50张/包</t>
  </si>
  <si>
    <t>包</t>
  </si>
  <si>
    <t>塑封膜</t>
  </si>
  <si>
    <t>8丝，A3</t>
  </si>
  <si>
    <t>100张/包</t>
  </si>
  <si>
    <t>移动硬盘</t>
  </si>
  <si>
    <t>1T,2000M/S</t>
  </si>
  <si>
    <t>防摔</t>
  </si>
  <si>
    <t>个</t>
  </si>
  <si>
    <t>笔记本</t>
  </si>
  <si>
    <t>A5</t>
  </si>
  <si>
    <t>80页/本</t>
  </si>
  <si>
    <t>本</t>
  </si>
  <si>
    <t>勾线笔</t>
  </si>
  <si>
    <t>晨光、得力、白雪</t>
  </si>
  <si>
    <t>黑色、粗头1.5，细头0.5</t>
  </si>
  <si>
    <t>12支/盒</t>
  </si>
  <si>
    <t>盒</t>
  </si>
  <si>
    <t>党徽</t>
  </si>
  <si>
    <t>别针款</t>
  </si>
  <si>
    <t>中组部监制</t>
  </si>
  <si>
    <t>荣誉证书</t>
  </si>
  <si>
    <t>12k</t>
  </si>
  <si>
    <t>内容定制</t>
  </si>
  <si>
    <t>证书内芯</t>
  </si>
  <si>
    <t>张</t>
  </si>
  <si>
    <t>三孔打孔机</t>
  </si>
  <si>
    <t>得力、可得优、奇砚</t>
  </si>
  <si>
    <t>孔径5mm、重型</t>
  </si>
  <si>
    <t>人事档案专用</t>
  </si>
  <si>
    <t>台</t>
  </si>
  <si>
    <t>单孔打孔器</t>
  </si>
  <si>
    <t>孔径5mm、小型</t>
  </si>
  <si>
    <t>固态硬盘</t>
  </si>
  <si>
    <t>SATA接口</t>
  </si>
  <si>
    <t>内存条</t>
  </si>
  <si>
    <t>8G,2666HZ</t>
  </si>
  <si>
    <t>专用档案盒</t>
  </si>
  <si>
    <r>
      <t>A4,5CM,国产无酸，680g/</t>
    </r>
    <r>
      <rPr>
        <sz val="12"/>
        <rFont val="宋体"/>
        <charset val="134"/>
      </rPr>
      <t>㎡</t>
    </r>
  </si>
  <si>
    <t>国家档案局标准</t>
  </si>
  <si>
    <t>信封</t>
  </si>
  <si>
    <t>C4机要信封</t>
  </si>
  <si>
    <t>收纳箱</t>
  </si>
  <si>
    <t>56*40*33cm，pp材质</t>
  </si>
  <si>
    <t>四扣款</t>
  </si>
  <si>
    <t>入库单</t>
  </si>
  <si>
    <t>175*125mm</t>
  </si>
  <si>
    <t>60页/本</t>
  </si>
  <si>
    <t>出库单</t>
  </si>
  <si>
    <t>现金日记账</t>
  </si>
  <si>
    <t>195*181mm横版</t>
  </si>
  <si>
    <t>银行存款日记账</t>
  </si>
  <si>
    <t>16K横版</t>
  </si>
  <si>
    <t>收据</t>
  </si>
  <si>
    <t>175*95mm</t>
  </si>
  <si>
    <t>尼龙装订铆管</t>
  </si>
  <si>
    <r>
      <t>4.8mm</t>
    </r>
    <r>
      <rPr>
        <sz val="12"/>
        <color indexed="8"/>
        <rFont val="方正仿宋简体"/>
        <charset val="134"/>
      </rPr>
      <t>×</t>
    </r>
    <r>
      <rPr>
        <sz val="12"/>
        <color rgb="FF000000"/>
        <rFont val="方正仿宋简体"/>
        <charset val="134"/>
      </rPr>
      <t>L500mm</t>
    </r>
  </si>
  <si>
    <t>100根/盒</t>
  </si>
  <si>
    <t>装订机垫片</t>
  </si>
  <si>
    <t>得力14602橡胶钻头刀垫片</t>
  </si>
  <si>
    <t>sd卡</t>
  </si>
  <si>
    <t>128G</t>
  </si>
  <si>
    <t>质保一年</t>
  </si>
  <si>
    <t>白板笔</t>
  </si>
  <si>
    <t>黑色可加墨</t>
  </si>
  <si>
    <t>鱼缸过滤棉</t>
  </si>
  <si>
    <t>10*100*2cm</t>
  </si>
  <si>
    <t>无胶</t>
  </si>
  <si>
    <t>中性笔</t>
  </si>
  <si>
    <t>0.5mm，
直液式</t>
  </si>
  <si>
    <t>12支/盒，
144盒/箱</t>
  </si>
  <si>
    <t>0.5mm，红色</t>
  </si>
  <si>
    <t>0.7mm，黑色可替芯，按动</t>
  </si>
  <si>
    <t>12支/盒，
144盒/箱，</t>
  </si>
  <si>
    <t>涂改液</t>
  </si>
  <si>
    <t>18ml</t>
  </si>
  <si>
    <t>瓶</t>
  </si>
  <si>
    <t>胶水</t>
  </si>
  <si>
    <t>50ml</t>
  </si>
  <si>
    <t>11支/盒</t>
  </si>
  <si>
    <t>固体胶</t>
  </si>
  <si>
    <t>PVP,15克</t>
  </si>
  <si>
    <t>便利贴</t>
  </si>
  <si>
    <t>晨光、得力、齐心</t>
  </si>
  <si>
    <t>彩色51mm*76mm</t>
  </si>
  <si>
    <t>档案袋</t>
  </si>
  <si>
    <t>A4,2.8cm，150g</t>
  </si>
  <si>
    <t>50个/包，</t>
  </si>
  <si>
    <t>A4,2.8cm，250g</t>
  </si>
  <si>
    <t>曲别针</t>
  </si>
  <si>
    <t>3#，直径60*40mm</t>
  </si>
  <si>
    <t>160枚/桶</t>
  </si>
  <si>
    <t>桶</t>
  </si>
  <si>
    <t>订书机</t>
  </si>
  <si>
    <t>可旋转</t>
  </si>
  <si>
    <t>档案盒</t>
  </si>
  <si>
    <t>蓝色A4，pp面板，55mm</t>
  </si>
  <si>
    <t>64个/箱</t>
  </si>
  <si>
    <t>箱</t>
  </si>
  <si>
    <t>光敏印油</t>
  </si>
  <si>
    <t>10ml</t>
  </si>
  <si>
    <t>直尺</t>
  </si>
  <si>
    <t>30cm</t>
  </si>
  <si>
    <t>把</t>
  </si>
  <si>
    <t>计算器</t>
  </si>
  <si>
    <t>145mm*184mm</t>
  </si>
  <si>
    <t>语音播报型</t>
  </si>
  <si>
    <t>抽杆夹</t>
  </si>
  <si>
    <t>白色、杆宽15mm、</t>
  </si>
  <si>
    <t>10个/包</t>
  </si>
  <si>
    <t>白色、杆宽10mm、</t>
  </si>
  <si>
    <t>白色、杆宽8mm、</t>
  </si>
  <si>
    <t>插线板</t>
  </si>
  <si>
    <t>公牛、小米、得力</t>
  </si>
  <si>
    <t>3m，6插位</t>
  </si>
  <si>
    <t>印台</t>
  </si>
  <si>
    <t>135mm*85mm，红色</t>
  </si>
  <si>
    <t>刻录机</t>
  </si>
  <si>
    <t>DVD:8X</t>
  </si>
  <si>
    <t>光盘</t>
  </si>
  <si>
    <t>12CM,DVD,16X,
4.7G</t>
  </si>
  <si>
    <t>1盒100片</t>
  </si>
  <si>
    <t>纸杯子</t>
  </si>
  <si>
    <t>9盎司，加厚，无荧光剂</t>
  </si>
  <si>
    <t>50个/包，
40包/箱</t>
  </si>
  <si>
    <t>取杯器</t>
  </si>
  <si>
    <t>双杯高宽</t>
  </si>
  <si>
    <t>电池</t>
  </si>
  <si>
    <t>南孚、公牛、得力</t>
  </si>
  <si>
    <t>碱性、5#、50节/盒</t>
  </si>
  <si>
    <t>质保10年</t>
  </si>
  <si>
    <t>碱性、7#、50节/盒</t>
  </si>
  <si>
    <t>纽扣cr2025</t>
  </si>
  <si>
    <t>质保3年</t>
  </si>
  <si>
    <t>节</t>
  </si>
  <si>
    <t>纽扣cr2032</t>
  </si>
  <si>
    <t>纽扣cr2016</t>
  </si>
  <si>
    <t>12v，27A</t>
  </si>
  <si>
    <t>12V，23A</t>
  </si>
  <si>
    <t>国旗</t>
  </si>
  <si>
    <t>2#</t>
  </si>
  <si>
    <t>面</t>
  </si>
  <si>
    <t>党旗</t>
  </si>
  <si>
    <t>警旗</t>
  </si>
  <si>
    <t>3#</t>
  </si>
  <si>
    <t>4#</t>
  </si>
  <si>
    <t>桌签牌</t>
  </si>
  <si>
    <t>亚克力材质T横款145*210mm</t>
  </si>
  <si>
    <t>强磁</t>
  </si>
  <si>
    <t>9*6cm</t>
  </si>
  <si>
    <t>公章</t>
  </si>
  <si>
    <t>Hrφ42s，光敏</t>
  </si>
  <si>
    <t>订书针</t>
  </si>
  <si>
    <t>24/6</t>
  </si>
  <si>
    <t>起钉器</t>
  </si>
  <si>
    <t>起24/6订书针</t>
  </si>
  <si>
    <t>键盘鼠标</t>
  </si>
  <si>
    <t>双飞燕、罗技、宏基</t>
  </si>
  <si>
    <t>usb，加鼠标垫</t>
  </si>
  <si>
    <t>胶带</t>
  </si>
  <si>
    <t>透明，45mm*150m</t>
  </si>
  <si>
    <t>1箱54卷</t>
  </si>
  <si>
    <t>双面胶</t>
  </si>
  <si>
    <t>10mm*12m</t>
  </si>
  <si>
    <t>1筒20卷</t>
  </si>
  <si>
    <t>筒</t>
  </si>
  <si>
    <t>泡沫双面胶</t>
  </si>
  <si>
    <t>2mm厚*20mm宽*15m长</t>
  </si>
  <si>
    <t>1箱80卷</t>
  </si>
  <si>
    <t>燕尾夹</t>
  </si>
  <si>
    <t>5#</t>
  </si>
  <si>
    <t>每箱48桶</t>
  </si>
  <si>
    <t>6#</t>
  </si>
  <si>
    <t>裁纸器</t>
  </si>
  <si>
    <t>刀柄长25mm，全刀长最大值40cm</t>
  </si>
  <si>
    <t>易拉扣</t>
  </si>
  <si>
    <t>金属+钢丝绳3.2*3.2*70cm</t>
  </si>
  <si>
    <t>1盒100个</t>
  </si>
  <si>
    <t>剪刀</t>
  </si>
  <si>
    <t>6*17cm中号</t>
  </si>
  <si>
    <t>美工刀</t>
  </si>
  <si>
    <t>大号163*35mm</t>
  </si>
  <si>
    <t>大扫把</t>
  </si>
  <si>
    <t>竹子，塑料丝</t>
  </si>
  <si>
    <t>铁杆，塑料丝</t>
  </si>
  <si>
    <t>大白桶</t>
  </si>
  <si>
    <t>60L</t>
  </si>
  <si>
    <t>带盖子</t>
  </si>
  <si>
    <t>水桶</t>
  </si>
  <si>
    <t>20L，PP材质</t>
  </si>
  <si>
    <t>台球桌布</t>
  </si>
  <si>
    <t>3.2米</t>
  </si>
  <si>
    <t>包安装，包含换桌布，跟换库边布、调整桌面</t>
  </si>
  <si>
    <t>台球球珠</t>
  </si>
  <si>
    <t>中式、树脂</t>
  </si>
  <si>
    <t>台球巧克</t>
  </si>
  <si>
    <t>干性</t>
  </si>
  <si>
    <t>12个/盒</t>
  </si>
  <si>
    <t>推车</t>
  </si>
  <si>
    <t>60*90cm，钢板厚度2mm，6寸橡胶轮，支架厚度5mm</t>
  </si>
  <si>
    <t>赠送一套同款橡胶轮</t>
  </si>
  <si>
    <t>游标卡尺</t>
  </si>
  <si>
    <t>数显、0-150mm、分辨率0.01mm</t>
  </si>
  <si>
    <t>数显、0-300mm、分辨率0.01mm</t>
  </si>
  <si>
    <t>充电手提灯</t>
  </si>
  <si>
    <t>8000mAh</t>
  </si>
  <si>
    <t>带侧灯</t>
  </si>
  <si>
    <t>电子秤</t>
  </si>
  <si>
    <t>3kg/0.1g</t>
  </si>
  <si>
    <t>180kg，30*40cm</t>
  </si>
  <si>
    <t>套扫</t>
  </si>
  <si>
    <t>立杆双头带螺纹</t>
  </si>
  <si>
    <t>1箱48套</t>
  </si>
  <si>
    <t>排拖</t>
  </si>
  <si>
    <t>80cm，螺丝安装，两块拖布</t>
  </si>
  <si>
    <t>双层接头、米字支撑</t>
  </si>
  <si>
    <t>免洗，不锈钢杆，两块拖布</t>
  </si>
  <si>
    <t>拖把</t>
  </si>
  <si>
    <t>白棉线</t>
  </si>
  <si>
    <t>抹布</t>
  </si>
  <si>
    <t>30*70cm</t>
  </si>
  <si>
    <t>85%涤纶，15%锦纶</t>
  </si>
  <si>
    <t>保温壶</t>
  </si>
  <si>
    <t>办公，银本色，1.9L</t>
  </si>
  <si>
    <t>双层不锈钢，真空内胆</t>
  </si>
  <si>
    <t>垃圾袋</t>
  </si>
  <si>
    <t>90*110cm</t>
  </si>
  <si>
    <t>20kg/袋</t>
  </si>
  <si>
    <t>袋</t>
  </si>
  <si>
    <t>36*54cm</t>
  </si>
  <si>
    <t>马桶刷</t>
  </si>
  <si>
    <t>带底座</t>
  </si>
  <si>
    <t>1箱64个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</si>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</sst>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仿宋"/>
      <family val="3"/>
      <charset val="134"/>
    </font>
    <font>
      <sz val="12"/>
      <name val="仿宋"/>
      <family val="3"/>
      <charset val="134"/>
    </font>
    <font>
      <sz val="12"/>
      <name val="仿宋"/>
      <charset val="134"/>
    </font>
    <font>
      <sz val="20"/>
      <name val="方正小标宋简体"/>
      <charset val="134"/>
    </font>
    <font>
      <sz val="12"/>
      <name val="方正仿宋简体"/>
      <charset val="134"/>
    </font>
    <font>
      <sz val="12"/>
      <color theme="1"/>
      <name val="方正仿宋简体"/>
      <charset val="134"/>
    </font>
    <font>
      <sz val="12"/>
      <color rgb="FFFF0000"/>
      <name val="方正仿宋简体"/>
      <charset val="134"/>
    </font>
    <font>
      <sz val="12"/>
      <color rgb="FF000000"/>
      <name val="方正仿宋简体"/>
      <charset val="134"/>
    </font>
    <font>
      <sz val="12"/>
      <color indexed="8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shrinkToFit="1"/>
    </xf>
    <xf numFmtId="49" fontId="1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shrinkToFit="1"/>
    </xf>
    <xf numFmtId="49" fontId="3" fillId="0" borderId="0" xfId="0" applyNumberFormat="1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wrapText="1" shrinkToFi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shrinkToFit="1"/>
    </xf>
    <xf numFmtId="176" fontId="6" fillId="0" borderId="1" xfId="0" applyNumberFormat="1" applyFont="1" applyFill="1" applyBorder="1" applyAlignment="1">
      <alignment horizontal="center" vertical="center" wrapText="1" shrinkToFit="1"/>
    </xf>
    <xf numFmtId="176" fontId="6" fillId="0" borderId="1" xfId="0" applyNumberFormat="1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center" vertical="center" shrinkToFit="1"/>
    </xf>
    <xf numFmtId="49" fontId="10" fillId="0" borderId="1" xfId="0" applyNumberFormat="1" applyFont="1" applyFill="1" applyBorder="1" applyAlignment="1" applyProtection="1">
      <alignment horizontal="center" vertical="center" wrapText="1" shrinkToFit="1"/>
    </xf>
    <xf numFmtId="176" fontId="8" fillId="0" borderId="1" xfId="0" applyNumberFormat="1" applyFont="1" applyFill="1" applyBorder="1" applyAlignment="1">
      <alignment horizontal="center" vertical="center" wrapText="1" shrinkToFit="1"/>
    </xf>
    <xf numFmtId="0" fontId="1" fillId="0" borderId="0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2"/>
  <sheetViews>
    <sheetView tabSelected="1" topLeftCell="A87" workbookViewId="0">
      <selection activeCell="Q9" sqref="Q9"/>
    </sheetView>
  </sheetViews>
  <sheetFormatPr defaultColWidth="10" defaultRowHeight="15.6"/>
  <cols>
    <col min="1" max="1" width="4.02777777777778" style="1" customWidth="1"/>
    <col min="2" max="2" width="12.5" style="2" customWidth="1"/>
    <col min="3" max="3" width="16.6666666666667" style="2" customWidth="1"/>
    <col min="4" max="4" width="18.4722222222222" style="3" customWidth="1"/>
    <col min="5" max="5" width="13.1944444444444" style="3" customWidth="1"/>
    <col min="6" max="7" width="5.69444444444444" style="1" customWidth="1"/>
    <col min="8" max="8" width="7.91666666666667" style="1" customWidth="1"/>
    <col min="9" max="9" width="9.30555555555556" style="1" customWidth="1"/>
    <col min="10" max="10" width="14.0277777777778" style="1"/>
    <col min="11" max="11" width="10" style="1"/>
    <col min="12" max="12" width="12.7777777777778" style="1"/>
    <col min="13" max="16383" width="10" style="1"/>
  </cols>
  <sheetData>
    <row r="1" s="1" customFormat="1" ht="20.4" spans="1:10">
      <c r="A1" s="4" t="s">
        <v>0</v>
      </c>
      <c r="B1" s="4"/>
      <c r="C1" s="4"/>
      <c r="D1" s="5"/>
      <c r="E1" s="5"/>
      <c r="F1" s="6"/>
      <c r="G1" s="6"/>
      <c r="H1" s="6"/>
      <c r="I1" s="6"/>
      <c r="J1" s="33"/>
    </row>
    <row r="2" s="1" customFormat="1" ht="25.8" spans="1:10">
      <c r="A2" s="7" t="s">
        <v>1</v>
      </c>
      <c r="B2" s="7"/>
      <c r="C2" s="7"/>
      <c r="D2" s="7"/>
      <c r="E2" s="7"/>
      <c r="F2" s="7"/>
      <c r="G2" s="7"/>
      <c r="H2" s="7"/>
      <c r="I2" s="7"/>
      <c r="J2" s="33"/>
    </row>
    <row r="3" s="1" customFormat="1" ht="31.2" spans="1:10">
      <c r="A3" s="8" t="s">
        <v>2</v>
      </c>
      <c r="B3" s="9" t="s">
        <v>3</v>
      </c>
      <c r="C3" s="9" t="s">
        <v>4</v>
      </c>
      <c r="D3" s="8" t="s">
        <v>5</v>
      </c>
      <c r="E3" s="8" t="s">
        <v>6</v>
      </c>
      <c r="F3" s="9" t="s">
        <v>7</v>
      </c>
      <c r="G3" s="9" t="s">
        <v>8</v>
      </c>
      <c r="H3" s="10" t="s">
        <v>9</v>
      </c>
      <c r="I3" s="10" t="s">
        <v>10</v>
      </c>
      <c r="J3" s="33"/>
    </row>
    <row r="4" s="1" customFormat="1" ht="31.2" spans="1:10">
      <c r="A4" s="11">
        <v>1</v>
      </c>
      <c r="B4" s="12" t="s">
        <v>11</v>
      </c>
      <c r="C4" s="11" t="s">
        <v>12</v>
      </c>
      <c r="D4" s="13" t="s">
        <v>13</v>
      </c>
      <c r="E4" s="13" t="s">
        <v>14</v>
      </c>
      <c r="F4" s="11">
        <v>20</v>
      </c>
      <c r="G4" s="11" t="s">
        <v>15</v>
      </c>
      <c r="H4" s="14">
        <v>230</v>
      </c>
      <c r="I4" s="16">
        <f t="shared" ref="I4:I67" si="0">H4*F4</f>
        <v>4600</v>
      </c>
      <c r="J4" s="33"/>
    </row>
    <row r="5" s="1" customFormat="1" ht="25" customHeight="1" spans="1:10">
      <c r="A5" s="11">
        <v>2</v>
      </c>
      <c r="B5" s="11" t="s">
        <v>16</v>
      </c>
      <c r="C5" s="11"/>
      <c r="D5" s="13" t="s">
        <v>17</v>
      </c>
      <c r="E5" s="13" t="s">
        <v>18</v>
      </c>
      <c r="F5" s="11">
        <v>10</v>
      </c>
      <c r="G5" s="11" t="s">
        <v>19</v>
      </c>
      <c r="H5" s="14">
        <v>50</v>
      </c>
      <c r="I5" s="16">
        <f t="shared" si="0"/>
        <v>500</v>
      </c>
      <c r="J5" s="33"/>
    </row>
    <row r="6" s="1" customFormat="1" ht="25" customHeight="1" spans="1:10">
      <c r="A6" s="11">
        <v>3</v>
      </c>
      <c r="B6" s="11" t="s">
        <v>20</v>
      </c>
      <c r="C6" s="11"/>
      <c r="D6" s="13" t="s">
        <v>21</v>
      </c>
      <c r="E6" s="13" t="s">
        <v>22</v>
      </c>
      <c r="F6" s="11">
        <v>5</v>
      </c>
      <c r="G6" s="11" t="s">
        <v>19</v>
      </c>
      <c r="H6" s="14">
        <v>70</v>
      </c>
      <c r="I6" s="16">
        <f t="shared" si="0"/>
        <v>350</v>
      </c>
      <c r="J6" s="33"/>
    </row>
    <row r="7" s="1" customFormat="1" ht="25" customHeight="1" spans="1:10">
      <c r="A7" s="11">
        <v>4</v>
      </c>
      <c r="B7" s="11" t="s">
        <v>23</v>
      </c>
      <c r="C7" s="11"/>
      <c r="D7" s="13" t="s">
        <v>24</v>
      </c>
      <c r="E7" s="13" t="s">
        <v>25</v>
      </c>
      <c r="F7" s="11">
        <v>2</v>
      </c>
      <c r="G7" s="11" t="s">
        <v>26</v>
      </c>
      <c r="H7" s="14">
        <v>360</v>
      </c>
      <c r="I7" s="16">
        <f t="shared" si="0"/>
        <v>720</v>
      </c>
      <c r="J7" s="33"/>
    </row>
    <row r="8" s="1" customFormat="1" ht="25" customHeight="1" spans="1:10">
      <c r="A8" s="11">
        <v>5</v>
      </c>
      <c r="B8" s="11" t="s">
        <v>27</v>
      </c>
      <c r="C8" s="11"/>
      <c r="D8" s="13" t="s">
        <v>28</v>
      </c>
      <c r="E8" s="13" t="s">
        <v>29</v>
      </c>
      <c r="F8" s="11">
        <v>500</v>
      </c>
      <c r="G8" s="11" t="s">
        <v>30</v>
      </c>
      <c r="H8" s="14">
        <v>1.5</v>
      </c>
      <c r="I8" s="16">
        <f t="shared" si="0"/>
        <v>750</v>
      </c>
      <c r="J8" s="33"/>
    </row>
    <row r="9" s="1" customFormat="1" ht="31.2" spans="1:10">
      <c r="A9" s="11">
        <v>6</v>
      </c>
      <c r="B9" s="11" t="s">
        <v>31</v>
      </c>
      <c r="C9" s="11" t="s">
        <v>32</v>
      </c>
      <c r="D9" s="13" t="s">
        <v>33</v>
      </c>
      <c r="E9" s="13" t="s">
        <v>34</v>
      </c>
      <c r="F9" s="11">
        <v>5</v>
      </c>
      <c r="G9" s="11" t="s">
        <v>35</v>
      </c>
      <c r="H9" s="14">
        <v>10</v>
      </c>
      <c r="I9" s="16">
        <f t="shared" si="0"/>
        <v>50</v>
      </c>
      <c r="J9" s="33"/>
    </row>
    <row r="10" s="1" customFormat="1" ht="25" customHeight="1" spans="1:10">
      <c r="A10" s="11">
        <v>7</v>
      </c>
      <c r="B10" s="11" t="s">
        <v>36</v>
      </c>
      <c r="C10" s="11"/>
      <c r="D10" s="13" t="s">
        <v>37</v>
      </c>
      <c r="E10" s="13" t="s">
        <v>38</v>
      </c>
      <c r="F10" s="11">
        <v>500</v>
      </c>
      <c r="G10" s="11" t="s">
        <v>26</v>
      </c>
      <c r="H10" s="14">
        <v>1.8</v>
      </c>
      <c r="I10" s="16">
        <f t="shared" si="0"/>
        <v>900</v>
      </c>
      <c r="J10" s="33"/>
    </row>
    <row r="11" s="1" customFormat="1" ht="25" customHeight="1" spans="1:10">
      <c r="A11" s="11">
        <v>8</v>
      </c>
      <c r="B11" s="11" t="s">
        <v>39</v>
      </c>
      <c r="C11" s="11"/>
      <c r="D11" s="11" t="s">
        <v>40</v>
      </c>
      <c r="E11" s="15" t="s">
        <v>41</v>
      </c>
      <c r="F11" s="16">
        <v>400</v>
      </c>
      <c r="G11" s="17" t="s">
        <v>30</v>
      </c>
      <c r="H11" s="16">
        <v>1.8</v>
      </c>
      <c r="I11" s="16">
        <f t="shared" si="0"/>
        <v>720</v>
      </c>
      <c r="J11" s="33"/>
    </row>
    <row r="12" s="1" customFormat="1" ht="25" customHeight="1" spans="1:10">
      <c r="A12" s="11">
        <v>9</v>
      </c>
      <c r="B12" s="11" t="s">
        <v>42</v>
      </c>
      <c r="C12" s="11"/>
      <c r="D12" s="11" t="s">
        <v>40</v>
      </c>
      <c r="E12" s="15" t="s">
        <v>41</v>
      </c>
      <c r="F12" s="16">
        <v>400</v>
      </c>
      <c r="G12" s="17" t="s">
        <v>43</v>
      </c>
      <c r="H12" s="16">
        <v>0.25</v>
      </c>
      <c r="I12" s="16">
        <f t="shared" si="0"/>
        <v>100</v>
      </c>
      <c r="J12" s="33"/>
    </row>
    <row r="13" s="1" customFormat="1" ht="25" customHeight="1" spans="1:10">
      <c r="A13" s="11">
        <v>10</v>
      </c>
      <c r="B13" s="11" t="s">
        <v>44</v>
      </c>
      <c r="C13" s="11" t="s">
        <v>45</v>
      </c>
      <c r="D13" s="13" t="s">
        <v>46</v>
      </c>
      <c r="E13" s="13" t="s">
        <v>47</v>
      </c>
      <c r="F13" s="11">
        <v>1</v>
      </c>
      <c r="G13" s="11" t="s">
        <v>48</v>
      </c>
      <c r="H13" s="14">
        <v>280</v>
      </c>
      <c r="I13" s="16">
        <f t="shared" si="0"/>
        <v>280</v>
      </c>
      <c r="J13" s="33"/>
    </row>
    <row r="14" s="1" customFormat="1" ht="25" customHeight="1" spans="1:10">
      <c r="A14" s="11">
        <v>11</v>
      </c>
      <c r="B14" s="11" t="s">
        <v>49</v>
      </c>
      <c r="C14" s="11" t="s">
        <v>45</v>
      </c>
      <c r="D14" s="13" t="s">
        <v>50</v>
      </c>
      <c r="E14" s="13"/>
      <c r="F14" s="11">
        <v>5</v>
      </c>
      <c r="G14" s="11" t="s">
        <v>26</v>
      </c>
      <c r="H14" s="14">
        <v>10</v>
      </c>
      <c r="I14" s="16">
        <f t="shared" si="0"/>
        <v>50</v>
      </c>
      <c r="J14" s="33"/>
    </row>
    <row r="15" s="1" customFormat="1" spans="1:10">
      <c r="A15" s="11">
        <v>12</v>
      </c>
      <c r="B15" s="11" t="s">
        <v>51</v>
      </c>
      <c r="C15" s="11"/>
      <c r="D15" s="13" t="s">
        <v>24</v>
      </c>
      <c r="E15" s="13" t="s">
        <v>52</v>
      </c>
      <c r="F15" s="11">
        <v>10</v>
      </c>
      <c r="G15" s="11" t="s">
        <v>26</v>
      </c>
      <c r="H15" s="14">
        <v>180</v>
      </c>
      <c r="I15" s="16">
        <f t="shared" si="0"/>
        <v>1800</v>
      </c>
      <c r="J15" s="33"/>
    </row>
    <row r="16" s="1" customFormat="1" spans="1:10">
      <c r="A16" s="11">
        <v>13</v>
      </c>
      <c r="B16" s="11" t="s">
        <v>53</v>
      </c>
      <c r="C16" s="11"/>
      <c r="D16" s="13" t="s">
        <v>54</v>
      </c>
      <c r="E16" s="13"/>
      <c r="F16" s="11">
        <v>20</v>
      </c>
      <c r="G16" s="11" t="s">
        <v>26</v>
      </c>
      <c r="H16" s="14">
        <v>70</v>
      </c>
      <c r="I16" s="16">
        <f t="shared" si="0"/>
        <v>1400</v>
      </c>
      <c r="J16" s="33"/>
    </row>
    <row r="17" s="1" customFormat="1" ht="31.2" spans="1:10">
      <c r="A17" s="11">
        <v>14</v>
      </c>
      <c r="B17" s="11" t="s">
        <v>55</v>
      </c>
      <c r="C17" s="11"/>
      <c r="D17" s="13" t="s">
        <v>56</v>
      </c>
      <c r="E17" s="13" t="s">
        <v>57</v>
      </c>
      <c r="F17" s="11">
        <v>600</v>
      </c>
      <c r="G17" s="11" t="s">
        <v>26</v>
      </c>
      <c r="H17" s="14">
        <v>1</v>
      </c>
      <c r="I17" s="16">
        <f t="shared" si="0"/>
        <v>600</v>
      </c>
      <c r="J17" s="33"/>
    </row>
    <row r="18" s="1" customFormat="1" ht="25" customHeight="1" spans="1:10">
      <c r="A18" s="11">
        <v>15</v>
      </c>
      <c r="B18" s="11" t="s">
        <v>58</v>
      </c>
      <c r="C18" s="11"/>
      <c r="D18" s="13" t="s">
        <v>59</v>
      </c>
      <c r="E18" s="13"/>
      <c r="F18" s="11">
        <v>200</v>
      </c>
      <c r="G18" s="11" t="s">
        <v>26</v>
      </c>
      <c r="H18" s="14">
        <v>0.1</v>
      </c>
      <c r="I18" s="16">
        <f t="shared" si="0"/>
        <v>20</v>
      </c>
      <c r="J18" s="33"/>
    </row>
    <row r="19" s="1" customFormat="1" ht="31.2" spans="1:10">
      <c r="A19" s="11">
        <v>16</v>
      </c>
      <c r="B19" s="11" t="s">
        <v>60</v>
      </c>
      <c r="C19" s="11"/>
      <c r="D19" s="13" t="s">
        <v>61</v>
      </c>
      <c r="E19" s="13" t="s">
        <v>62</v>
      </c>
      <c r="F19" s="11">
        <v>15</v>
      </c>
      <c r="G19" s="11" t="s">
        <v>26</v>
      </c>
      <c r="H19" s="14">
        <v>20</v>
      </c>
      <c r="I19" s="16">
        <f t="shared" si="0"/>
        <v>300</v>
      </c>
      <c r="J19" s="33"/>
    </row>
    <row r="20" s="1" customFormat="1" ht="25" customHeight="1" spans="1:10">
      <c r="A20" s="11">
        <v>17</v>
      </c>
      <c r="B20" s="11" t="s">
        <v>63</v>
      </c>
      <c r="C20" s="11"/>
      <c r="D20" s="13" t="s">
        <v>64</v>
      </c>
      <c r="E20" s="13" t="s">
        <v>65</v>
      </c>
      <c r="F20" s="11">
        <v>100</v>
      </c>
      <c r="G20" s="11" t="s">
        <v>30</v>
      </c>
      <c r="H20" s="14">
        <v>1</v>
      </c>
      <c r="I20" s="16">
        <f t="shared" si="0"/>
        <v>100</v>
      </c>
      <c r="J20" s="33"/>
    </row>
    <row r="21" s="1" customFormat="1" ht="25" customHeight="1" spans="1:10">
      <c r="A21" s="11">
        <v>18</v>
      </c>
      <c r="B21" s="11" t="s">
        <v>66</v>
      </c>
      <c r="C21" s="11"/>
      <c r="D21" s="13" t="s">
        <v>64</v>
      </c>
      <c r="E21" s="13" t="s">
        <v>65</v>
      </c>
      <c r="F21" s="11">
        <v>100</v>
      </c>
      <c r="G21" s="11" t="s">
        <v>30</v>
      </c>
      <c r="H21" s="14">
        <v>1</v>
      </c>
      <c r="I21" s="16">
        <f t="shared" si="0"/>
        <v>100</v>
      </c>
      <c r="J21" s="33"/>
    </row>
    <row r="22" s="1" customFormat="1" ht="25" customHeight="1" spans="1:10">
      <c r="A22" s="11">
        <v>19</v>
      </c>
      <c r="B22" s="11" t="s">
        <v>67</v>
      </c>
      <c r="C22" s="18"/>
      <c r="D22" s="15" t="s">
        <v>68</v>
      </c>
      <c r="E22" s="13"/>
      <c r="F22" s="11">
        <v>10</v>
      </c>
      <c r="G22" s="11" t="s">
        <v>30</v>
      </c>
      <c r="H22" s="14">
        <v>5</v>
      </c>
      <c r="I22" s="16">
        <f t="shared" si="0"/>
        <v>50</v>
      </c>
      <c r="J22" s="33"/>
    </row>
    <row r="23" s="1" customFormat="1" ht="25" customHeight="1" spans="1:10">
      <c r="A23" s="11">
        <v>20</v>
      </c>
      <c r="B23" s="11" t="s">
        <v>69</v>
      </c>
      <c r="C23" s="18"/>
      <c r="D23" s="15" t="s">
        <v>70</v>
      </c>
      <c r="E23" s="13"/>
      <c r="F23" s="11">
        <v>10</v>
      </c>
      <c r="G23" s="11" t="s">
        <v>30</v>
      </c>
      <c r="H23" s="14">
        <v>6</v>
      </c>
      <c r="I23" s="16">
        <f t="shared" si="0"/>
        <v>60</v>
      </c>
      <c r="J23" s="33"/>
    </row>
    <row r="24" s="1" customFormat="1" ht="25" customHeight="1" spans="1:10">
      <c r="A24" s="11">
        <v>21</v>
      </c>
      <c r="B24" s="19" t="s">
        <v>71</v>
      </c>
      <c r="C24" s="18"/>
      <c r="D24" s="15" t="s">
        <v>72</v>
      </c>
      <c r="E24" s="13" t="s">
        <v>65</v>
      </c>
      <c r="F24" s="16">
        <v>10</v>
      </c>
      <c r="G24" s="17" t="s">
        <v>30</v>
      </c>
      <c r="H24" s="16">
        <v>1</v>
      </c>
      <c r="I24" s="16">
        <f t="shared" si="0"/>
        <v>10</v>
      </c>
      <c r="J24" s="33"/>
    </row>
    <row r="25" s="1" customFormat="1" ht="25" customHeight="1" spans="1:10">
      <c r="A25" s="11">
        <v>22</v>
      </c>
      <c r="B25" s="20" t="s">
        <v>73</v>
      </c>
      <c r="C25" s="18"/>
      <c r="D25" s="21" t="s">
        <v>74</v>
      </c>
      <c r="E25" s="15" t="s">
        <v>75</v>
      </c>
      <c r="F25" s="22">
        <v>20</v>
      </c>
      <c r="G25" s="22" t="s">
        <v>35</v>
      </c>
      <c r="H25" s="14">
        <v>15</v>
      </c>
      <c r="I25" s="16">
        <f t="shared" si="0"/>
        <v>300</v>
      </c>
      <c r="J25" s="33"/>
    </row>
    <row r="26" s="1" customFormat="1" ht="31.2" spans="1:10">
      <c r="A26" s="11">
        <v>23</v>
      </c>
      <c r="B26" s="20" t="s">
        <v>76</v>
      </c>
      <c r="C26" s="18"/>
      <c r="D26" s="22" t="s">
        <v>77</v>
      </c>
      <c r="E26" s="23"/>
      <c r="F26" s="22">
        <v>100</v>
      </c>
      <c r="G26" s="22" t="s">
        <v>26</v>
      </c>
      <c r="H26" s="14">
        <v>0.5</v>
      </c>
      <c r="I26" s="16">
        <f t="shared" si="0"/>
        <v>50</v>
      </c>
      <c r="J26" s="33"/>
    </row>
    <row r="27" s="1" customFormat="1" ht="25" customHeight="1" spans="1:10">
      <c r="A27" s="11">
        <v>24</v>
      </c>
      <c r="B27" s="11" t="s">
        <v>78</v>
      </c>
      <c r="C27" s="11"/>
      <c r="D27" s="13" t="s">
        <v>79</v>
      </c>
      <c r="E27" s="13" t="s">
        <v>80</v>
      </c>
      <c r="F27" s="11">
        <v>10</v>
      </c>
      <c r="G27" s="11" t="s">
        <v>26</v>
      </c>
      <c r="H27" s="14">
        <v>40</v>
      </c>
      <c r="I27" s="16">
        <f t="shared" si="0"/>
        <v>400</v>
      </c>
      <c r="J27" s="33"/>
    </row>
    <row r="28" s="1" customFormat="1" ht="25" customHeight="1" spans="1:10">
      <c r="A28" s="11">
        <v>25</v>
      </c>
      <c r="B28" s="24" t="s">
        <v>81</v>
      </c>
      <c r="C28" s="11"/>
      <c r="D28" s="13" t="s">
        <v>82</v>
      </c>
      <c r="E28" s="13" t="s">
        <v>34</v>
      </c>
      <c r="F28" s="11">
        <v>20</v>
      </c>
      <c r="G28" s="11" t="s">
        <v>35</v>
      </c>
      <c r="H28" s="14">
        <v>10</v>
      </c>
      <c r="I28" s="16">
        <f t="shared" si="0"/>
        <v>200</v>
      </c>
      <c r="J28" s="33"/>
    </row>
    <row r="29" s="1" customFormat="1" ht="25" customHeight="1" spans="1:10">
      <c r="A29" s="11">
        <v>26</v>
      </c>
      <c r="B29" s="24" t="s">
        <v>83</v>
      </c>
      <c r="C29" s="11"/>
      <c r="D29" s="13" t="s">
        <v>84</v>
      </c>
      <c r="E29" s="13" t="s">
        <v>85</v>
      </c>
      <c r="F29" s="11">
        <v>32</v>
      </c>
      <c r="G29" s="11" t="s">
        <v>26</v>
      </c>
      <c r="H29" s="14">
        <v>7</v>
      </c>
      <c r="I29" s="16">
        <f t="shared" si="0"/>
        <v>224</v>
      </c>
      <c r="J29" s="33"/>
    </row>
    <row r="30" s="1" customFormat="1" ht="31.2" spans="1:10">
      <c r="A30" s="11">
        <v>27</v>
      </c>
      <c r="B30" s="11" t="s">
        <v>86</v>
      </c>
      <c r="C30" s="11" t="s">
        <v>32</v>
      </c>
      <c r="D30" s="13" t="s">
        <v>87</v>
      </c>
      <c r="E30" s="25" t="s">
        <v>88</v>
      </c>
      <c r="F30" s="16">
        <f>2*144</f>
        <v>288</v>
      </c>
      <c r="G30" s="17" t="s">
        <v>35</v>
      </c>
      <c r="H30" s="16">
        <v>10</v>
      </c>
      <c r="I30" s="34">
        <f t="shared" si="0"/>
        <v>2880</v>
      </c>
      <c r="J30" s="33"/>
    </row>
    <row r="31" s="1" customFormat="1" ht="25" customHeight="1" spans="1:10">
      <c r="A31" s="11">
        <v>28</v>
      </c>
      <c r="B31" s="11" t="s">
        <v>86</v>
      </c>
      <c r="C31" s="11" t="s">
        <v>32</v>
      </c>
      <c r="D31" s="13" t="s">
        <v>89</v>
      </c>
      <c r="E31" s="25" t="s">
        <v>34</v>
      </c>
      <c r="F31" s="16">
        <v>30</v>
      </c>
      <c r="G31" s="17" t="s">
        <v>35</v>
      </c>
      <c r="H31" s="16">
        <v>10</v>
      </c>
      <c r="I31" s="16">
        <f t="shared" si="0"/>
        <v>300</v>
      </c>
      <c r="J31" s="33"/>
    </row>
    <row r="32" s="1" customFormat="1" ht="31.2" spans="1:10">
      <c r="A32" s="11">
        <v>29</v>
      </c>
      <c r="B32" s="11" t="s">
        <v>86</v>
      </c>
      <c r="C32" s="11" t="s">
        <v>32</v>
      </c>
      <c r="D32" s="13" t="s">
        <v>90</v>
      </c>
      <c r="E32" s="25" t="s">
        <v>91</v>
      </c>
      <c r="F32" s="16">
        <v>144</v>
      </c>
      <c r="G32" s="17" t="s">
        <v>35</v>
      </c>
      <c r="H32" s="16">
        <f>1.25*12</f>
        <v>15</v>
      </c>
      <c r="I32" s="16">
        <f t="shared" si="0"/>
        <v>2160</v>
      </c>
      <c r="J32" s="33"/>
    </row>
    <row r="33" s="1" customFormat="1" ht="25" customHeight="1" spans="1:10">
      <c r="A33" s="11">
        <v>30</v>
      </c>
      <c r="B33" s="24" t="s">
        <v>92</v>
      </c>
      <c r="C33" s="11" t="s">
        <v>32</v>
      </c>
      <c r="D33" s="13" t="s">
        <v>93</v>
      </c>
      <c r="E33" s="26"/>
      <c r="F33" s="16">
        <v>50</v>
      </c>
      <c r="G33" s="17" t="s">
        <v>94</v>
      </c>
      <c r="H33" s="16">
        <v>5</v>
      </c>
      <c r="I33" s="16">
        <f t="shared" si="0"/>
        <v>250</v>
      </c>
      <c r="J33" s="33"/>
    </row>
    <row r="34" s="1" customFormat="1" ht="25" customHeight="1" spans="1:10">
      <c r="A34" s="11">
        <v>31</v>
      </c>
      <c r="B34" s="17" t="s">
        <v>95</v>
      </c>
      <c r="C34" s="11" t="s">
        <v>32</v>
      </c>
      <c r="D34" s="15" t="s">
        <v>96</v>
      </c>
      <c r="E34" s="25" t="s">
        <v>97</v>
      </c>
      <c r="F34" s="16">
        <v>20</v>
      </c>
      <c r="G34" s="17" t="s">
        <v>35</v>
      </c>
      <c r="H34" s="16">
        <v>18</v>
      </c>
      <c r="I34" s="16">
        <f t="shared" si="0"/>
        <v>360</v>
      </c>
      <c r="J34" s="33"/>
    </row>
    <row r="35" s="1" customFormat="1" ht="25" customHeight="1" spans="1:10">
      <c r="A35" s="11">
        <v>32</v>
      </c>
      <c r="B35" s="17" t="s">
        <v>98</v>
      </c>
      <c r="C35" s="11" t="s">
        <v>32</v>
      </c>
      <c r="D35" s="22" t="s">
        <v>99</v>
      </c>
      <c r="E35" s="25" t="s">
        <v>34</v>
      </c>
      <c r="F35" s="16">
        <v>20</v>
      </c>
      <c r="G35" s="17" t="s">
        <v>35</v>
      </c>
      <c r="H35" s="16">
        <v>12</v>
      </c>
      <c r="I35" s="16">
        <f t="shared" si="0"/>
        <v>240</v>
      </c>
      <c r="J35" s="33"/>
    </row>
    <row r="36" s="1" customFormat="1" ht="25" customHeight="1" spans="1:10">
      <c r="A36" s="11">
        <v>33</v>
      </c>
      <c r="B36" s="17" t="s">
        <v>100</v>
      </c>
      <c r="C36" s="11" t="s">
        <v>101</v>
      </c>
      <c r="D36" s="13" t="s">
        <v>102</v>
      </c>
      <c r="E36" s="26"/>
      <c r="F36" s="16">
        <v>50</v>
      </c>
      <c r="G36" s="17" t="s">
        <v>30</v>
      </c>
      <c r="H36" s="16">
        <v>1</v>
      </c>
      <c r="I36" s="16">
        <f t="shared" si="0"/>
        <v>50</v>
      </c>
      <c r="J36" s="33"/>
    </row>
    <row r="37" s="1" customFormat="1" ht="25" customHeight="1" spans="1:10">
      <c r="A37" s="11">
        <v>34</v>
      </c>
      <c r="B37" s="17" t="s">
        <v>103</v>
      </c>
      <c r="C37" s="18"/>
      <c r="D37" s="13" t="s">
        <v>104</v>
      </c>
      <c r="E37" s="25" t="s">
        <v>105</v>
      </c>
      <c r="F37" s="16">
        <v>40</v>
      </c>
      <c r="G37" s="17" t="s">
        <v>19</v>
      </c>
      <c r="H37" s="16">
        <v>10</v>
      </c>
      <c r="I37" s="16">
        <f t="shared" si="0"/>
        <v>400</v>
      </c>
      <c r="J37" s="33"/>
    </row>
    <row r="38" s="1" customFormat="1" ht="25" customHeight="1" spans="1:10">
      <c r="A38" s="11">
        <v>35</v>
      </c>
      <c r="B38" s="17" t="s">
        <v>103</v>
      </c>
      <c r="C38" s="18"/>
      <c r="D38" s="13" t="s">
        <v>106</v>
      </c>
      <c r="E38" s="25" t="s">
        <v>105</v>
      </c>
      <c r="F38" s="16">
        <v>20</v>
      </c>
      <c r="G38" s="17" t="s">
        <v>19</v>
      </c>
      <c r="H38" s="16">
        <v>20</v>
      </c>
      <c r="I38" s="16">
        <f t="shared" si="0"/>
        <v>400</v>
      </c>
      <c r="J38" s="33"/>
    </row>
    <row r="39" s="1" customFormat="1" ht="33" customHeight="1" spans="1:10">
      <c r="A39" s="11">
        <v>36</v>
      </c>
      <c r="B39" s="24" t="s">
        <v>107</v>
      </c>
      <c r="C39" s="18"/>
      <c r="D39" s="13" t="s">
        <v>108</v>
      </c>
      <c r="E39" s="25" t="s">
        <v>109</v>
      </c>
      <c r="F39" s="16">
        <v>40</v>
      </c>
      <c r="G39" s="17" t="s">
        <v>110</v>
      </c>
      <c r="H39" s="16">
        <v>3</v>
      </c>
      <c r="I39" s="16">
        <f t="shared" si="0"/>
        <v>120</v>
      </c>
      <c r="J39" s="33"/>
    </row>
    <row r="40" s="1" customFormat="1" ht="25" customHeight="1" spans="1:10">
      <c r="A40" s="11">
        <v>37</v>
      </c>
      <c r="B40" s="27" t="s">
        <v>111</v>
      </c>
      <c r="C40" s="18"/>
      <c r="D40" s="27" t="s">
        <v>112</v>
      </c>
      <c r="E40" s="26"/>
      <c r="F40" s="16">
        <v>50</v>
      </c>
      <c r="G40" s="17" t="s">
        <v>26</v>
      </c>
      <c r="H40" s="16">
        <v>10</v>
      </c>
      <c r="I40" s="16">
        <f t="shared" si="0"/>
        <v>500</v>
      </c>
      <c r="J40" s="33"/>
    </row>
    <row r="41" s="1" customFormat="1" ht="31.2" spans="1:10">
      <c r="A41" s="11">
        <v>38</v>
      </c>
      <c r="B41" s="11" t="s">
        <v>113</v>
      </c>
      <c r="C41" s="18"/>
      <c r="D41" s="13" t="s">
        <v>114</v>
      </c>
      <c r="E41" s="25" t="s">
        <v>115</v>
      </c>
      <c r="F41" s="16">
        <v>20</v>
      </c>
      <c r="G41" s="17" t="s">
        <v>116</v>
      </c>
      <c r="H41" s="16">
        <v>350</v>
      </c>
      <c r="I41" s="16">
        <f t="shared" si="0"/>
        <v>7000</v>
      </c>
      <c r="J41" s="33"/>
    </row>
    <row r="42" s="1" customFormat="1" ht="25" customHeight="1" spans="1:10">
      <c r="A42" s="11">
        <v>39</v>
      </c>
      <c r="B42" s="22" t="s">
        <v>117</v>
      </c>
      <c r="C42" s="11" t="s">
        <v>32</v>
      </c>
      <c r="D42" s="15" t="s">
        <v>118</v>
      </c>
      <c r="E42" s="23"/>
      <c r="F42" s="22">
        <v>30</v>
      </c>
      <c r="G42" s="21" t="s">
        <v>94</v>
      </c>
      <c r="H42" s="28">
        <v>5</v>
      </c>
      <c r="I42" s="16">
        <f t="shared" si="0"/>
        <v>150</v>
      </c>
      <c r="J42" s="33"/>
    </row>
    <row r="43" s="1" customFormat="1" ht="25" customHeight="1" spans="1:10">
      <c r="A43" s="11">
        <v>40</v>
      </c>
      <c r="B43" s="11" t="s">
        <v>119</v>
      </c>
      <c r="C43" s="18"/>
      <c r="D43" s="15" t="s">
        <v>120</v>
      </c>
      <c r="E43" s="26"/>
      <c r="F43" s="16">
        <v>50</v>
      </c>
      <c r="G43" s="17" t="s">
        <v>121</v>
      </c>
      <c r="H43" s="16">
        <v>2</v>
      </c>
      <c r="I43" s="16">
        <f t="shared" si="0"/>
        <v>100</v>
      </c>
      <c r="J43" s="33"/>
    </row>
    <row r="44" s="1" customFormat="1" ht="25" customHeight="1" spans="1:10">
      <c r="A44" s="11">
        <v>41</v>
      </c>
      <c r="B44" s="27" t="s">
        <v>122</v>
      </c>
      <c r="C44" s="18"/>
      <c r="D44" s="29" t="s">
        <v>123</v>
      </c>
      <c r="E44" s="25" t="s">
        <v>124</v>
      </c>
      <c r="F44" s="16">
        <v>10</v>
      </c>
      <c r="G44" s="17" t="s">
        <v>26</v>
      </c>
      <c r="H44" s="16">
        <v>10</v>
      </c>
      <c r="I44" s="16">
        <f t="shared" si="0"/>
        <v>100</v>
      </c>
      <c r="J44" s="33"/>
    </row>
    <row r="45" s="1" customFormat="1" ht="25" customHeight="1" spans="1:10">
      <c r="A45" s="11">
        <v>42</v>
      </c>
      <c r="B45" s="11" t="s">
        <v>125</v>
      </c>
      <c r="C45" s="18"/>
      <c r="D45" s="13" t="s">
        <v>126</v>
      </c>
      <c r="E45" s="25" t="s">
        <v>127</v>
      </c>
      <c r="F45" s="16">
        <v>50</v>
      </c>
      <c r="G45" s="17" t="s">
        <v>19</v>
      </c>
      <c r="H45" s="16">
        <v>4.8</v>
      </c>
      <c r="I45" s="16">
        <f t="shared" si="0"/>
        <v>240</v>
      </c>
      <c r="J45" s="33"/>
    </row>
    <row r="46" s="1" customFormat="1" ht="25" customHeight="1" spans="1:10">
      <c r="A46" s="11">
        <v>43</v>
      </c>
      <c r="B46" s="11" t="s">
        <v>125</v>
      </c>
      <c r="C46" s="18"/>
      <c r="D46" s="13" t="s">
        <v>128</v>
      </c>
      <c r="E46" s="25" t="s">
        <v>127</v>
      </c>
      <c r="F46" s="16">
        <v>100</v>
      </c>
      <c r="G46" s="17" t="s">
        <v>19</v>
      </c>
      <c r="H46" s="16">
        <v>4.8</v>
      </c>
      <c r="I46" s="16">
        <f t="shared" si="0"/>
        <v>480</v>
      </c>
      <c r="J46" s="33"/>
    </row>
    <row r="47" s="1" customFormat="1" ht="25" customHeight="1" spans="1:10">
      <c r="A47" s="11">
        <v>44</v>
      </c>
      <c r="B47" s="11" t="s">
        <v>125</v>
      </c>
      <c r="C47" s="18"/>
      <c r="D47" s="13" t="s">
        <v>129</v>
      </c>
      <c r="E47" s="25" t="s">
        <v>127</v>
      </c>
      <c r="F47" s="16">
        <v>50</v>
      </c>
      <c r="G47" s="17" t="s">
        <v>19</v>
      </c>
      <c r="H47" s="16">
        <v>4.8</v>
      </c>
      <c r="I47" s="16">
        <f t="shared" si="0"/>
        <v>240</v>
      </c>
      <c r="J47" s="33"/>
    </row>
    <row r="48" s="1" customFormat="1" ht="25" customHeight="1" spans="1:10">
      <c r="A48" s="11">
        <v>45</v>
      </c>
      <c r="B48" s="20" t="s">
        <v>130</v>
      </c>
      <c r="C48" s="11" t="s">
        <v>131</v>
      </c>
      <c r="D48" s="22" t="s">
        <v>132</v>
      </c>
      <c r="E48" s="26"/>
      <c r="F48" s="16">
        <v>50</v>
      </c>
      <c r="G48" s="17" t="s">
        <v>26</v>
      </c>
      <c r="H48" s="16">
        <v>25</v>
      </c>
      <c r="I48" s="16">
        <f t="shared" si="0"/>
        <v>1250</v>
      </c>
      <c r="J48" s="33"/>
    </row>
    <row r="49" s="1" customFormat="1" ht="33" customHeight="1" spans="1:10">
      <c r="A49" s="11">
        <v>46</v>
      </c>
      <c r="B49" s="11" t="s">
        <v>133</v>
      </c>
      <c r="C49" s="30"/>
      <c r="D49" s="31" t="s">
        <v>134</v>
      </c>
      <c r="E49" s="26"/>
      <c r="F49" s="16">
        <v>30</v>
      </c>
      <c r="G49" s="17" t="s">
        <v>26</v>
      </c>
      <c r="H49" s="16">
        <v>7.5</v>
      </c>
      <c r="I49" s="16">
        <f t="shared" si="0"/>
        <v>225</v>
      </c>
      <c r="J49" s="33"/>
    </row>
    <row r="50" s="1" customFormat="1" spans="1:10">
      <c r="A50" s="11">
        <v>47</v>
      </c>
      <c r="B50" s="11" t="s">
        <v>135</v>
      </c>
      <c r="C50" s="11"/>
      <c r="D50" s="13" t="s">
        <v>136</v>
      </c>
      <c r="E50" s="32" t="s">
        <v>80</v>
      </c>
      <c r="F50" s="16">
        <v>50</v>
      </c>
      <c r="G50" s="17" t="s">
        <v>26</v>
      </c>
      <c r="H50" s="16">
        <v>200</v>
      </c>
      <c r="I50" s="16">
        <f t="shared" si="0"/>
        <v>10000</v>
      </c>
      <c r="J50" s="33"/>
    </row>
    <row r="51" s="1" customFormat="1" ht="31.2" spans="1:10">
      <c r="A51" s="11">
        <v>48</v>
      </c>
      <c r="B51" s="11" t="s">
        <v>137</v>
      </c>
      <c r="C51" s="11"/>
      <c r="D51" s="15" t="s">
        <v>138</v>
      </c>
      <c r="E51" s="25" t="s">
        <v>139</v>
      </c>
      <c r="F51" s="16">
        <v>80</v>
      </c>
      <c r="G51" s="17" t="s">
        <v>35</v>
      </c>
      <c r="H51" s="16">
        <v>60</v>
      </c>
      <c r="I51" s="16">
        <f t="shared" si="0"/>
        <v>4800</v>
      </c>
      <c r="J51" s="33"/>
    </row>
    <row r="52" s="1" customFormat="1" ht="31.2" spans="1:10">
      <c r="A52" s="11">
        <v>49</v>
      </c>
      <c r="B52" s="11" t="s">
        <v>140</v>
      </c>
      <c r="C52" s="18"/>
      <c r="D52" s="13" t="s">
        <v>141</v>
      </c>
      <c r="E52" s="25" t="s">
        <v>142</v>
      </c>
      <c r="F52" s="16">
        <v>10</v>
      </c>
      <c r="G52" s="17" t="s">
        <v>116</v>
      </c>
      <c r="H52" s="16">
        <v>180</v>
      </c>
      <c r="I52" s="16">
        <f t="shared" si="0"/>
        <v>1800</v>
      </c>
      <c r="J52" s="33"/>
    </row>
    <row r="53" s="1" customFormat="1" ht="25" customHeight="1" spans="1:10">
      <c r="A53" s="11">
        <v>50</v>
      </c>
      <c r="B53" s="11" t="s">
        <v>143</v>
      </c>
      <c r="C53" s="18"/>
      <c r="D53" s="13" t="s">
        <v>144</v>
      </c>
      <c r="E53" s="25"/>
      <c r="F53" s="16">
        <v>10</v>
      </c>
      <c r="G53" s="17" t="s">
        <v>26</v>
      </c>
      <c r="H53" s="16">
        <v>20</v>
      </c>
      <c r="I53" s="16">
        <f t="shared" si="0"/>
        <v>200</v>
      </c>
      <c r="J53" s="33"/>
    </row>
    <row r="54" s="1" customFormat="1" ht="31.2" spans="1:10">
      <c r="A54" s="11">
        <v>51</v>
      </c>
      <c r="B54" s="11" t="s">
        <v>145</v>
      </c>
      <c r="C54" s="11" t="s">
        <v>146</v>
      </c>
      <c r="D54" s="13" t="s">
        <v>147</v>
      </c>
      <c r="E54" s="25" t="s">
        <v>148</v>
      </c>
      <c r="F54" s="16">
        <v>40</v>
      </c>
      <c r="G54" s="17" t="s">
        <v>35</v>
      </c>
      <c r="H54" s="16">
        <v>60</v>
      </c>
      <c r="I54" s="16">
        <f t="shared" si="0"/>
        <v>2400</v>
      </c>
      <c r="J54" s="33"/>
    </row>
    <row r="55" s="1" customFormat="1" ht="31.2" spans="1:10">
      <c r="A55" s="11">
        <v>52</v>
      </c>
      <c r="B55" s="11" t="s">
        <v>145</v>
      </c>
      <c r="C55" s="11" t="s">
        <v>146</v>
      </c>
      <c r="D55" s="13" t="s">
        <v>149</v>
      </c>
      <c r="E55" s="25" t="s">
        <v>148</v>
      </c>
      <c r="F55" s="16">
        <v>40</v>
      </c>
      <c r="G55" s="17" t="s">
        <v>35</v>
      </c>
      <c r="H55" s="16">
        <v>60</v>
      </c>
      <c r="I55" s="16">
        <f t="shared" si="0"/>
        <v>2400</v>
      </c>
      <c r="J55" s="33"/>
    </row>
    <row r="56" s="1" customFormat="1" ht="25" customHeight="1" spans="1:10">
      <c r="A56" s="11">
        <v>53</v>
      </c>
      <c r="B56" s="11" t="s">
        <v>145</v>
      </c>
      <c r="C56" s="11" t="s">
        <v>146</v>
      </c>
      <c r="D56" s="13" t="s">
        <v>150</v>
      </c>
      <c r="E56" s="25" t="s">
        <v>151</v>
      </c>
      <c r="F56" s="16">
        <v>20</v>
      </c>
      <c r="G56" s="17" t="s">
        <v>152</v>
      </c>
      <c r="H56" s="16">
        <v>3</v>
      </c>
      <c r="I56" s="16">
        <f t="shared" si="0"/>
        <v>60</v>
      </c>
      <c r="J56" s="33"/>
    </row>
    <row r="57" s="1" customFormat="1" ht="25" customHeight="1" spans="1:10">
      <c r="A57" s="11">
        <v>54</v>
      </c>
      <c r="B57" s="11" t="s">
        <v>145</v>
      </c>
      <c r="C57" s="11" t="s">
        <v>146</v>
      </c>
      <c r="D57" s="13" t="s">
        <v>153</v>
      </c>
      <c r="E57" s="25" t="s">
        <v>151</v>
      </c>
      <c r="F57" s="16">
        <v>50</v>
      </c>
      <c r="G57" s="17" t="s">
        <v>152</v>
      </c>
      <c r="H57" s="16">
        <v>3</v>
      </c>
      <c r="I57" s="16">
        <f t="shared" si="0"/>
        <v>150</v>
      </c>
      <c r="J57" s="33"/>
    </row>
    <row r="58" s="1" customFormat="1" ht="25" customHeight="1" spans="1:10">
      <c r="A58" s="11">
        <v>55</v>
      </c>
      <c r="B58" s="11" t="s">
        <v>145</v>
      </c>
      <c r="C58" s="11" t="s">
        <v>146</v>
      </c>
      <c r="D58" s="13" t="s">
        <v>154</v>
      </c>
      <c r="E58" s="25" t="s">
        <v>151</v>
      </c>
      <c r="F58" s="16">
        <v>20</v>
      </c>
      <c r="G58" s="17" t="s">
        <v>152</v>
      </c>
      <c r="H58" s="16">
        <v>3</v>
      </c>
      <c r="I58" s="16">
        <f t="shared" si="0"/>
        <v>60</v>
      </c>
      <c r="J58" s="33"/>
    </row>
    <row r="59" s="1" customFormat="1" ht="25" customHeight="1" spans="1:10">
      <c r="A59" s="11">
        <v>56</v>
      </c>
      <c r="B59" s="11" t="s">
        <v>145</v>
      </c>
      <c r="C59" s="11" t="s">
        <v>146</v>
      </c>
      <c r="D59" s="13" t="s">
        <v>155</v>
      </c>
      <c r="E59" s="25" t="s">
        <v>151</v>
      </c>
      <c r="F59" s="16">
        <v>10</v>
      </c>
      <c r="G59" s="17" t="s">
        <v>152</v>
      </c>
      <c r="H59" s="16">
        <v>3</v>
      </c>
      <c r="I59" s="16">
        <f t="shared" si="0"/>
        <v>30</v>
      </c>
      <c r="J59" s="33"/>
    </row>
    <row r="60" s="1" customFormat="1" ht="25" customHeight="1" spans="1:10">
      <c r="A60" s="11">
        <v>57</v>
      </c>
      <c r="B60" s="11" t="s">
        <v>145</v>
      </c>
      <c r="C60" s="11" t="s">
        <v>146</v>
      </c>
      <c r="D60" s="13" t="s">
        <v>156</v>
      </c>
      <c r="E60" s="25" t="s">
        <v>151</v>
      </c>
      <c r="F60" s="16">
        <v>10</v>
      </c>
      <c r="G60" s="17" t="s">
        <v>152</v>
      </c>
      <c r="H60" s="16">
        <v>3</v>
      </c>
      <c r="I60" s="16">
        <f t="shared" si="0"/>
        <v>30</v>
      </c>
      <c r="J60" s="33"/>
    </row>
    <row r="61" s="1" customFormat="1" ht="25" customHeight="1" spans="1:10">
      <c r="A61" s="11">
        <v>58</v>
      </c>
      <c r="B61" s="11" t="s">
        <v>157</v>
      </c>
      <c r="C61" s="18"/>
      <c r="D61" s="13" t="s">
        <v>158</v>
      </c>
      <c r="E61" s="26"/>
      <c r="F61" s="16">
        <v>10</v>
      </c>
      <c r="G61" s="17" t="s">
        <v>159</v>
      </c>
      <c r="H61" s="16">
        <v>14.5</v>
      </c>
      <c r="I61" s="16">
        <f t="shared" si="0"/>
        <v>145</v>
      </c>
      <c r="J61" s="33"/>
    </row>
    <row r="62" s="1" customFormat="1" ht="25" customHeight="1" spans="1:10">
      <c r="A62" s="11">
        <v>59</v>
      </c>
      <c r="B62" s="11" t="s">
        <v>160</v>
      </c>
      <c r="C62" s="18"/>
      <c r="D62" s="13" t="s">
        <v>158</v>
      </c>
      <c r="E62" s="26"/>
      <c r="F62" s="16">
        <v>10</v>
      </c>
      <c r="G62" s="17" t="s">
        <v>159</v>
      </c>
      <c r="H62" s="16">
        <v>14.5</v>
      </c>
      <c r="I62" s="16">
        <f t="shared" si="0"/>
        <v>145</v>
      </c>
      <c r="J62" s="33"/>
    </row>
    <row r="63" s="1" customFormat="1" ht="25" customHeight="1" spans="1:10">
      <c r="A63" s="11">
        <v>60</v>
      </c>
      <c r="B63" s="11" t="s">
        <v>161</v>
      </c>
      <c r="C63" s="18"/>
      <c r="D63" s="13" t="s">
        <v>158</v>
      </c>
      <c r="E63" s="26"/>
      <c r="F63" s="16">
        <v>10</v>
      </c>
      <c r="G63" s="17" t="s">
        <v>159</v>
      </c>
      <c r="H63" s="16">
        <v>14.5</v>
      </c>
      <c r="I63" s="16">
        <f t="shared" si="0"/>
        <v>145</v>
      </c>
      <c r="J63" s="33"/>
    </row>
    <row r="64" s="1" customFormat="1" ht="25" customHeight="1" spans="1:10">
      <c r="A64" s="11">
        <v>61</v>
      </c>
      <c r="B64" s="11" t="s">
        <v>161</v>
      </c>
      <c r="C64" s="18"/>
      <c r="D64" s="13" t="s">
        <v>162</v>
      </c>
      <c r="E64" s="26"/>
      <c r="F64" s="16">
        <v>2</v>
      </c>
      <c r="G64" s="17" t="s">
        <v>159</v>
      </c>
      <c r="H64" s="16">
        <v>10</v>
      </c>
      <c r="I64" s="16">
        <f t="shared" si="0"/>
        <v>20</v>
      </c>
      <c r="J64" s="33"/>
    </row>
    <row r="65" s="1" customFormat="1" ht="25" customHeight="1" spans="1:10">
      <c r="A65" s="11">
        <v>62</v>
      </c>
      <c r="B65" s="11" t="s">
        <v>161</v>
      </c>
      <c r="C65" s="18"/>
      <c r="D65" s="13" t="s">
        <v>163</v>
      </c>
      <c r="E65" s="26"/>
      <c r="F65" s="16">
        <v>2</v>
      </c>
      <c r="G65" s="17" t="s">
        <v>159</v>
      </c>
      <c r="H65" s="16">
        <f>10-1.7</f>
        <v>8.3</v>
      </c>
      <c r="I65" s="16">
        <f t="shared" si="0"/>
        <v>16.6</v>
      </c>
      <c r="J65" s="33"/>
    </row>
    <row r="66" s="1" customFormat="1" ht="31.2" spans="1:10">
      <c r="A66" s="11">
        <v>63</v>
      </c>
      <c r="B66" s="11" t="s">
        <v>164</v>
      </c>
      <c r="C66" s="18"/>
      <c r="D66" s="13" t="s">
        <v>165</v>
      </c>
      <c r="E66" s="25" t="s">
        <v>166</v>
      </c>
      <c r="F66" s="16">
        <v>40</v>
      </c>
      <c r="G66" s="17" t="s">
        <v>26</v>
      </c>
      <c r="H66" s="16">
        <v>6</v>
      </c>
      <c r="I66" s="16">
        <f t="shared" si="0"/>
        <v>240</v>
      </c>
      <c r="J66" s="33"/>
    </row>
    <row r="67" s="1" customFormat="1" ht="25" customHeight="1" spans="1:10">
      <c r="A67" s="11">
        <v>64</v>
      </c>
      <c r="B67" s="11" t="s">
        <v>164</v>
      </c>
      <c r="C67" s="11" t="s">
        <v>32</v>
      </c>
      <c r="D67" s="13" t="s">
        <v>167</v>
      </c>
      <c r="E67" s="26"/>
      <c r="F67" s="16">
        <v>40</v>
      </c>
      <c r="G67" s="17" t="s">
        <v>26</v>
      </c>
      <c r="H67" s="16">
        <v>5</v>
      </c>
      <c r="I67" s="16">
        <f t="shared" si="0"/>
        <v>200</v>
      </c>
      <c r="J67" s="33"/>
    </row>
    <row r="68" s="1" customFormat="1" ht="25" customHeight="1" spans="1:10">
      <c r="A68" s="11">
        <v>65</v>
      </c>
      <c r="B68" s="11" t="s">
        <v>168</v>
      </c>
      <c r="C68" s="18"/>
      <c r="D68" s="15" t="s">
        <v>169</v>
      </c>
      <c r="E68" s="26"/>
      <c r="F68" s="16">
        <v>30</v>
      </c>
      <c r="G68" s="17" t="s">
        <v>26</v>
      </c>
      <c r="H68" s="16">
        <v>5</v>
      </c>
      <c r="I68" s="16">
        <f t="shared" ref="I68:I102" si="1">H68*F68</f>
        <v>150</v>
      </c>
      <c r="J68" s="33"/>
    </row>
    <row r="69" s="1" customFormat="1" ht="25" customHeight="1" spans="1:10">
      <c r="A69" s="11">
        <v>66</v>
      </c>
      <c r="B69" s="11" t="s">
        <v>170</v>
      </c>
      <c r="C69" s="18"/>
      <c r="D69" s="15" t="s">
        <v>171</v>
      </c>
      <c r="E69" s="26"/>
      <c r="F69" s="16">
        <v>300</v>
      </c>
      <c r="G69" s="17" t="s">
        <v>35</v>
      </c>
      <c r="H69" s="16">
        <v>0.8</v>
      </c>
      <c r="I69" s="16">
        <f t="shared" si="1"/>
        <v>240</v>
      </c>
      <c r="J69" s="33"/>
    </row>
    <row r="70" s="1" customFormat="1" ht="25" customHeight="1" spans="1:10">
      <c r="A70" s="11">
        <v>67</v>
      </c>
      <c r="B70" s="11" t="s">
        <v>172</v>
      </c>
      <c r="C70" s="18"/>
      <c r="D70" s="15" t="s">
        <v>173</v>
      </c>
      <c r="E70" s="26"/>
      <c r="F70" s="16">
        <v>48</v>
      </c>
      <c r="G70" s="17" t="s">
        <v>26</v>
      </c>
      <c r="H70" s="16">
        <v>1</v>
      </c>
      <c r="I70" s="16">
        <f t="shared" si="1"/>
        <v>48</v>
      </c>
      <c r="J70" s="33"/>
    </row>
    <row r="71" s="1" customFormat="1" ht="25" customHeight="1" spans="1:10">
      <c r="A71" s="11">
        <v>68</v>
      </c>
      <c r="B71" s="11" t="s">
        <v>174</v>
      </c>
      <c r="C71" s="11" t="s">
        <v>175</v>
      </c>
      <c r="D71" s="15" t="s">
        <v>176</v>
      </c>
      <c r="E71" s="25"/>
      <c r="F71" s="16">
        <v>50</v>
      </c>
      <c r="G71" s="17" t="s">
        <v>15</v>
      </c>
      <c r="H71" s="16">
        <v>50</v>
      </c>
      <c r="I71" s="16">
        <f t="shared" si="1"/>
        <v>2500</v>
      </c>
      <c r="J71" s="33"/>
    </row>
    <row r="72" s="1" customFormat="1" ht="31.2" spans="1:10">
      <c r="A72" s="11">
        <v>69</v>
      </c>
      <c r="B72" s="11" t="s">
        <v>177</v>
      </c>
      <c r="C72" s="18"/>
      <c r="D72" s="15" t="s">
        <v>178</v>
      </c>
      <c r="E72" s="25" t="s">
        <v>179</v>
      </c>
      <c r="F72" s="16">
        <v>2</v>
      </c>
      <c r="G72" s="17" t="s">
        <v>116</v>
      </c>
      <c r="H72" s="16">
        <v>290</v>
      </c>
      <c r="I72" s="16">
        <f t="shared" si="1"/>
        <v>580</v>
      </c>
      <c r="J72" s="33"/>
    </row>
    <row r="73" s="1" customFormat="1" ht="25" customHeight="1" spans="1:10">
      <c r="A73" s="11">
        <v>70</v>
      </c>
      <c r="B73" s="11" t="s">
        <v>180</v>
      </c>
      <c r="C73" s="18"/>
      <c r="D73" s="15" t="s">
        <v>181</v>
      </c>
      <c r="E73" s="25" t="s">
        <v>182</v>
      </c>
      <c r="F73" s="16">
        <v>5</v>
      </c>
      <c r="G73" s="17" t="s">
        <v>183</v>
      </c>
      <c r="H73" s="16">
        <v>7</v>
      </c>
      <c r="I73" s="16">
        <f t="shared" si="1"/>
        <v>35</v>
      </c>
      <c r="J73" s="33"/>
    </row>
    <row r="74" s="1" customFormat="1" ht="31.2" spans="1:10">
      <c r="A74" s="11">
        <v>71</v>
      </c>
      <c r="B74" s="11" t="s">
        <v>184</v>
      </c>
      <c r="C74" s="18"/>
      <c r="D74" s="15" t="s">
        <v>185</v>
      </c>
      <c r="E74" s="25" t="s">
        <v>186</v>
      </c>
      <c r="F74" s="16">
        <v>3</v>
      </c>
      <c r="G74" s="17" t="s">
        <v>116</v>
      </c>
      <c r="H74" s="16">
        <v>115</v>
      </c>
      <c r="I74" s="16">
        <f t="shared" si="1"/>
        <v>345</v>
      </c>
      <c r="J74" s="33"/>
    </row>
    <row r="75" s="1" customFormat="1" ht="25" customHeight="1" spans="1:10">
      <c r="A75" s="11">
        <v>72</v>
      </c>
      <c r="B75" s="11" t="s">
        <v>187</v>
      </c>
      <c r="C75" s="11" t="s">
        <v>101</v>
      </c>
      <c r="D75" s="15" t="s">
        <v>188</v>
      </c>
      <c r="E75" s="25" t="s">
        <v>189</v>
      </c>
      <c r="F75" s="16">
        <v>1</v>
      </c>
      <c r="G75" s="17" t="s">
        <v>116</v>
      </c>
      <c r="H75" s="16">
        <v>175</v>
      </c>
      <c r="I75" s="16">
        <f t="shared" si="1"/>
        <v>175</v>
      </c>
      <c r="J75" s="33"/>
    </row>
    <row r="76" s="1" customFormat="1" ht="25" customHeight="1" spans="1:10">
      <c r="A76" s="11">
        <v>73</v>
      </c>
      <c r="B76" s="11" t="s">
        <v>187</v>
      </c>
      <c r="C76" s="11" t="s">
        <v>101</v>
      </c>
      <c r="D76" s="15" t="s">
        <v>190</v>
      </c>
      <c r="E76" s="25" t="s">
        <v>189</v>
      </c>
      <c r="F76" s="16">
        <v>1</v>
      </c>
      <c r="G76" s="17" t="s">
        <v>116</v>
      </c>
      <c r="H76" s="16">
        <v>192</v>
      </c>
      <c r="I76" s="16">
        <f t="shared" si="1"/>
        <v>192</v>
      </c>
      <c r="J76" s="33"/>
    </row>
    <row r="77" s="1" customFormat="1" ht="33" customHeight="1" spans="1:10">
      <c r="A77" s="11">
        <v>74</v>
      </c>
      <c r="B77" s="11" t="s">
        <v>191</v>
      </c>
      <c r="C77" s="18"/>
      <c r="D77" s="15" t="s">
        <v>192</v>
      </c>
      <c r="E77" s="26"/>
      <c r="F77" s="16">
        <v>10</v>
      </c>
      <c r="G77" s="17" t="s">
        <v>26</v>
      </c>
      <c r="H77" s="16">
        <v>25</v>
      </c>
      <c r="I77" s="16">
        <f t="shared" si="1"/>
        <v>250</v>
      </c>
      <c r="J77" s="33"/>
    </row>
    <row r="78" s="1" customFormat="1" ht="31.2" spans="1:10">
      <c r="A78" s="11">
        <v>75</v>
      </c>
      <c r="B78" s="35" t="s">
        <v>193</v>
      </c>
      <c r="C78" s="36"/>
      <c r="D78" s="15" t="s">
        <v>194</v>
      </c>
      <c r="E78" s="25" t="s">
        <v>195</v>
      </c>
      <c r="F78" s="16">
        <v>2</v>
      </c>
      <c r="G78" s="17" t="s">
        <v>35</v>
      </c>
      <c r="H78" s="16">
        <v>149</v>
      </c>
      <c r="I78" s="16">
        <f t="shared" si="1"/>
        <v>298</v>
      </c>
      <c r="J78" s="33"/>
    </row>
    <row r="79" s="1" customFormat="1" ht="25" customHeight="1" spans="1:10">
      <c r="A79" s="11">
        <v>76</v>
      </c>
      <c r="B79" s="11" t="s">
        <v>196</v>
      </c>
      <c r="C79" s="18"/>
      <c r="D79" s="15" t="s">
        <v>197</v>
      </c>
      <c r="E79" s="26"/>
      <c r="F79" s="16">
        <v>120</v>
      </c>
      <c r="G79" s="17" t="s">
        <v>121</v>
      </c>
      <c r="H79" s="16">
        <v>3.5</v>
      </c>
      <c r="I79" s="16">
        <f t="shared" si="1"/>
        <v>420</v>
      </c>
      <c r="J79" s="33"/>
    </row>
    <row r="80" s="1" customFormat="1" ht="25" customHeight="1" spans="1:10">
      <c r="A80" s="11">
        <v>77</v>
      </c>
      <c r="B80" s="11" t="s">
        <v>198</v>
      </c>
      <c r="C80" s="18"/>
      <c r="D80" s="11" t="s">
        <v>199</v>
      </c>
      <c r="E80" s="23"/>
      <c r="F80" s="16">
        <v>120</v>
      </c>
      <c r="G80" s="17" t="s">
        <v>121</v>
      </c>
      <c r="H80" s="16">
        <v>3.5</v>
      </c>
      <c r="I80" s="16">
        <f t="shared" si="1"/>
        <v>420</v>
      </c>
      <c r="J80" s="33"/>
    </row>
    <row r="81" s="1" customFormat="1" ht="25" customHeight="1" spans="1:10">
      <c r="A81" s="11">
        <v>78</v>
      </c>
      <c r="B81" s="11" t="s">
        <v>200</v>
      </c>
      <c r="C81" s="18"/>
      <c r="D81" s="15" t="s">
        <v>201</v>
      </c>
      <c r="E81" s="26"/>
      <c r="F81" s="16">
        <v>80</v>
      </c>
      <c r="G81" s="17" t="s">
        <v>121</v>
      </c>
      <c r="H81" s="16">
        <v>13.5</v>
      </c>
      <c r="I81" s="16">
        <f t="shared" si="1"/>
        <v>1080</v>
      </c>
      <c r="J81" s="33"/>
    </row>
    <row r="82" s="1" customFormat="1" ht="25" customHeight="1" spans="1:10">
      <c r="A82" s="11">
        <v>79</v>
      </c>
      <c r="B82" s="11" t="s">
        <v>200</v>
      </c>
      <c r="C82" s="18"/>
      <c r="D82" s="15" t="s">
        <v>202</v>
      </c>
      <c r="E82" s="26"/>
      <c r="F82" s="16">
        <v>10</v>
      </c>
      <c r="G82" s="17" t="s">
        <v>121</v>
      </c>
      <c r="H82" s="16">
        <v>27</v>
      </c>
      <c r="I82" s="16">
        <f t="shared" si="1"/>
        <v>270</v>
      </c>
      <c r="J82" s="33"/>
    </row>
    <row r="83" s="1" customFormat="1" ht="25" customHeight="1" spans="1:10">
      <c r="A83" s="11">
        <v>80</v>
      </c>
      <c r="B83" s="11" t="s">
        <v>203</v>
      </c>
      <c r="C83" s="18"/>
      <c r="D83" s="15" t="s">
        <v>204</v>
      </c>
      <c r="E83" s="25" t="s">
        <v>205</v>
      </c>
      <c r="F83" s="16">
        <v>20</v>
      </c>
      <c r="G83" s="17" t="s">
        <v>26</v>
      </c>
      <c r="H83" s="16">
        <v>25</v>
      </c>
      <c r="I83" s="16">
        <f t="shared" si="1"/>
        <v>500</v>
      </c>
      <c r="J83" s="33"/>
    </row>
    <row r="84" s="1" customFormat="1" ht="25" customHeight="1" spans="1:10">
      <c r="A84" s="11">
        <v>81</v>
      </c>
      <c r="B84" s="11" t="s">
        <v>206</v>
      </c>
      <c r="C84" s="18"/>
      <c r="D84" s="15" t="s">
        <v>207</v>
      </c>
      <c r="E84" s="25" t="s">
        <v>205</v>
      </c>
      <c r="F84" s="16">
        <v>20</v>
      </c>
      <c r="G84" s="17" t="s">
        <v>26</v>
      </c>
      <c r="H84" s="16">
        <v>20</v>
      </c>
      <c r="I84" s="16">
        <f t="shared" si="1"/>
        <v>400</v>
      </c>
      <c r="J84" s="33"/>
    </row>
    <row r="85" s="1" customFormat="1" ht="45" customHeight="1" spans="1:10">
      <c r="A85" s="11">
        <v>82</v>
      </c>
      <c r="B85" s="11" t="s">
        <v>208</v>
      </c>
      <c r="C85" s="18"/>
      <c r="D85" s="15" t="s">
        <v>209</v>
      </c>
      <c r="E85" s="25" t="s">
        <v>210</v>
      </c>
      <c r="F85" s="16">
        <v>2</v>
      </c>
      <c r="G85" s="17" t="s">
        <v>26</v>
      </c>
      <c r="H85" s="16">
        <v>1000</v>
      </c>
      <c r="I85" s="16">
        <f t="shared" si="1"/>
        <v>2000</v>
      </c>
      <c r="J85" s="33"/>
    </row>
    <row r="86" s="1" customFormat="1" ht="45" customHeight="1" spans="1:10">
      <c r="A86" s="11">
        <v>83</v>
      </c>
      <c r="B86" s="11" t="s">
        <v>211</v>
      </c>
      <c r="C86" s="18"/>
      <c r="D86" s="15" t="s">
        <v>212</v>
      </c>
      <c r="E86" s="25"/>
      <c r="F86" s="16">
        <v>2</v>
      </c>
      <c r="G86" s="17" t="s">
        <v>15</v>
      </c>
      <c r="H86" s="16">
        <v>100</v>
      </c>
      <c r="I86" s="16">
        <f t="shared" si="1"/>
        <v>200</v>
      </c>
      <c r="J86" s="33"/>
    </row>
    <row r="87" s="1" customFormat="1" ht="45" customHeight="1" spans="1:10">
      <c r="A87" s="11">
        <v>84</v>
      </c>
      <c r="B87" s="11" t="s">
        <v>213</v>
      </c>
      <c r="C87" s="18"/>
      <c r="D87" s="15" t="s">
        <v>214</v>
      </c>
      <c r="E87" s="25" t="s">
        <v>215</v>
      </c>
      <c r="F87" s="16">
        <v>2</v>
      </c>
      <c r="G87" s="17" t="s">
        <v>35</v>
      </c>
      <c r="H87" s="16">
        <v>20</v>
      </c>
      <c r="I87" s="16">
        <f t="shared" si="1"/>
        <v>40</v>
      </c>
      <c r="J87" s="33"/>
    </row>
    <row r="88" s="1" customFormat="1" ht="59" customHeight="1" spans="1:10">
      <c r="A88" s="11">
        <v>85</v>
      </c>
      <c r="B88" s="11" t="s">
        <v>216</v>
      </c>
      <c r="C88" s="18"/>
      <c r="D88" s="15" t="s">
        <v>217</v>
      </c>
      <c r="E88" s="25" t="s">
        <v>218</v>
      </c>
      <c r="F88" s="16">
        <v>2</v>
      </c>
      <c r="G88" s="17" t="s">
        <v>26</v>
      </c>
      <c r="H88" s="16">
        <v>160</v>
      </c>
      <c r="I88" s="16">
        <f t="shared" si="1"/>
        <v>320</v>
      </c>
      <c r="J88" s="33"/>
    </row>
    <row r="89" s="1" customFormat="1" ht="59" customHeight="1" spans="1:10">
      <c r="A89" s="11">
        <v>86</v>
      </c>
      <c r="B89" s="11" t="s">
        <v>219</v>
      </c>
      <c r="C89" s="18"/>
      <c r="D89" s="15" t="s">
        <v>220</v>
      </c>
      <c r="E89" s="25"/>
      <c r="F89" s="16">
        <v>2</v>
      </c>
      <c r="G89" s="17" t="s">
        <v>26</v>
      </c>
      <c r="H89" s="16">
        <v>40</v>
      </c>
      <c r="I89" s="16">
        <f t="shared" si="1"/>
        <v>80</v>
      </c>
      <c r="J89" s="33"/>
    </row>
    <row r="90" s="1" customFormat="1" ht="59" customHeight="1" spans="1:10">
      <c r="A90" s="11">
        <v>87</v>
      </c>
      <c r="B90" s="11" t="s">
        <v>219</v>
      </c>
      <c r="C90" s="18"/>
      <c r="D90" s="15" t="s">
        <v>221</v>
      </c>
      <c r="E90" s="25"/>
      <c r="F90" s="16">
        <v>1</v>
      </c>
      <c r="G90" s="17" t="s">
        <v>26</v>
      </c>
      <c r="H90" s="16">
        <v>120</v>
      </c>
      <c r="I90" s="16">
        <f t="shared" si="1"/>
        <v>120</v>
      </c>
      <c r="J90" s="33"/>
    </row>
    <row r="91" s="1" customFormat="1" ht="45" customHeight="1" spans="1:10">
      <c r="A91" s="11">
        <v>88</v>
      </c>
      <c r="B91" s="11" t="s">
        <v>222</v>
      </c>
      <c r="C91" s="18"/>
      <c r="D91" s="15" t="s">
        <v>223</v>
      </c>
      <c r="E91" s="25" t="s">
        <v>224</v>
      </c>
      <c r="F91" s="16">
        <v>5</v>
      </c>
      <c r="G91" s="17" t="s">
        <v>26</v>
      </c>
      <c r="H91" s="16">
        <v>45</v>
      </c>
      <c r="I91" s="16">
        <f t="shared" si="1"/>
        <v>225</v>
      </c>
      <c r="J91" s="33"/>
    </row>
    <row r="92" s="1" customFormat="1" ht="45" customHeight="1" spans="1:10">
      <c r="A92" s="11">
        <v>89</v>
      </c>
      <c r="B92" s="11" t="s">
        <v>225</v>
      </c>
      <c r="C92" s="18"/>
      <c r="D92" s="15" t="s">
        <v>226</v>
      </c>
      <c r="E92" s="25"/>
      <c r="F92" s="16">
        <v>1</v>
      </c>
      <c r="G92" s="17" t="s">
        <v>26</v>
      </c>
      <c r="H92" s="16">
        <v>50</v>
      </c>
      <c r="I92" s="16">
        <f t="shared" si="1"/>
        <v>50</v>
      </c>
      <c r="J92" s="33"/>
    </row>
    <row r="93" s="1" customFormat="1" ht="45" customHeight="1" spans="1:10">
      <c r="A93" s="11">
        <v>90</v>
      </c>
      <c r="B93" s="11" t="s">
        <v>225</v>
      </c>
      <c r="C93" s="18"/>
      <c r="D93" s="15" t="s">
        <v>227</v>
      </c>
      <c r="E93" s="25"/>
      <c r="F93" s="16">
        <v>1</v>
      </c>
      <c r="G93" s="17" t="s">
        <v>26</v>
      </c>
      <c r="H93" s="16">
        <v>100</v>
      </c>
      <c r="I93" s="16">
        <f t="shared" si="1"/>
        <v>100</v>
      </c>
      <c r="J93" s="33"/>
    </row>
    <row r="94" s="1" customFormat="1" spans="1:10">
      <c r="A94" s="11">
        <v>91</v>
      </c>
      <c r="B94" s="11" t="s">
        <v>228</v>
      </c>
      <c r="C94" s="18"/>
      <c r="D94" s="15" t="s">
        <v>229</v>
      </c>
      <c r="E94" s="25" t="s">
        <v>230</v>
      </c>
      <c r="F94" s="16">
        <v>4</v>
      </c>
      <c r="G94" s="17" t="s">
        <v>116</v>
      </c>
      <c r="H94" s="16">
        <v>900</v>
      </c>
      <c r="I94" s="16">
        <f t="shared" si="1"/>
        <v>3600</v>
      </c>
      <c r="J94" s="33"/>
    </row>
    <row r="95" s="1" customFormat="1" ht="37" customHeight="1" spans="1:9">
      <c r="A95" s="11">
        <v>92</v>
      </c>
      <c r="B95" s="11" t="s">
        <v>231</v>
      </c>
      <c r="C95" s="18"/>
      <c r="D95" s="15" t="s">
        <v>232</v>
      </c>
      <c r="E95" s="25" t="s">
        <v>233</v>
      </c>
      <c r="F95" s="16">
        <v>150</v>
      </c>
      <c r="G95" s="17" t="s">
        <v>26</v>
      </c>
      <c r="H95" s="16">
        <v>25</v>
      </c>
      <c r="I95" s="16">
        <f t="shared" si="1"/>
        <v>3750</v>
      </c>
    </row>
    <row r="96" s="1" customFormat="1" ht="37" customHeight="1" spans="1:9">
      <c r="A96" s="11">
        <v>93</v>
      </c>
      <c r="B96" s="11" t="s">
        <v>231</v>
      </c>
      <c r="C96" s="18"/>
      <c r="D96" s="15" t="s">
        <v>234</v>
      </c>
      <c r="E96" s="26"/>
      <c r="F96" s="16">
        <v>30</v>
      </c>
      <c r="G96" s="17" t="s">
        <v>26</v>
      </c>
      <c r="H96" s="16">
        <v>40</v>
      </c>
      <c r="I96" s="16">
        <f t="shared" si="1"/>
        <v>1200</v>
      </c>
    </row>
    <row r="97" s="1" customFormat="1" ht="25" customHeight="1" spans="1:9">
      <c r="A97" s="11">
        <v>94</v>
      </c>
      <c r="B97" s="11" t="s">
        <v>235</v>
      </c>
      <c r="C97" s="18"/>
      <c r="D97" s="15" t="s">
        <v>236</v>
      </c>
      <c r="E97" s="26"/>
      <c r="F97" s="16">
        <v>300</v>
      </c>
      <c r="G97" s="17" t="s">
        <v>26</v>
      </c>
      <c r="H97" s="16">
        <v>7</v>
      </c>
      <c r="I97" s="16">
        <f t="shared" si="1"/>
        <v>2100</v>
      </c>
    </row>
    <row r="98" s="1" customFormat="1" ht="25" customHeight="1" spans="1:10">
      <c r="A98" s="11">
        <v>95</v>
      </c>
      <c r="B98" s="11" t="s">
        <v>237</v>
      </c>
      <c r="C98" s="18"/>
      <c r="D98" s="11" t="s">
        <v>238</v>
      </c>
      <c r="E98" s="25" t="s">
        <v>239</v>
      </c>
      <c r="F98" s="16">
        <v>200</v>
      </c>
      <c r="G98" s="17" t="s">
        <v>26</v>
      </c>
      <c r="H98" s="16">
        <v>2</v>
      </c>
      <c r="I98" s="16">
        <f t="shared" si="1"/>
        <v>400</v>
      </c>
      <c r="J98" s="33"/>
    </row>
    <row r="99" s="1" customFormat="1" ht="35" customHeight="1" spans="1:10">
      <c r="A99" s="11">
        <v>96</v>
      </c>
      <c r="B99" s="11" t="s">
        <v>240</v>
      </c>
      <c r="C99" s="11" t="s">
        <v>32</v>
      </c>
      <c r="D99" s="15" t="s">
        <v>241</v>
      </c>
      <c r="E99" s="25" t="s">
        <v>242</v>
      </c>
      <c r="F99" s="16">
        <v>20</v>
      </c>
      <c r="G99" s="17" t="s">
        <v>26</v>
      </c>
      <c r="H99" s="16">
        <v>24</v>
      </c>
      <c r="I99" s="16">
        <f t="shared" si="1"/>
        <v>480</v>
      </c>
      <c r="J99" s="33"/>
    </row>
    <row r="100" s="1" customFormat="1" ht="25" customHeight="1" spans="1:10">
      <c r="A100" s="11">
        <v>97</v>
      </c>
      <c r="B100" s="11" t="s">
        <v>243</v>
      </c>
      <c r="C100" s="18"/>
      <c r="D100" s="13" t="s">
        <v>244</v>
      </c>
      <c r="E100" s="25" t="s">
        <v>245</v>
      </c>
      <c r="F100" s="16">
        <v>30</v>
      </c>
      <c r="G100" s="17" t="s">
        <v>246</v>
      </c>
      <c r="H100" s="16">
        <v>180</v>
      </c>
      <c r="I100" s="16">
        <f t="shared" si="1"/>
        <v>5400</v>
      </c>
      <c r="J100" s="33"/>
    </row>
    <row r="101" s="1" customFormat="1" ht="25" customHeight="1" spans="1:10">
      <c r="A101" s="11">
        <v>98</v>
      </c>
      <c r="B101" s="11" t="s">
        <v>243</v>
      </c>
      <c r="C101" s="18"/>
      <c r="D101" s="13" t="s">
        <v>247</v>
      </c>
      <c r="E101" s="25" t="s">
        <v>245</v>
      </c>
      <c r="F101" s="16">
        <v>4</v>
      </c>
      <c r="G101" s="17" t="s">
        <v>246</v>
      </c>
      <c r="H101" s="16">
        <v>180</v>
      </c>
      <c r="I101" s="16">
        <f t="shared" si="1"/>
        <v>720</v>
      </c>
      <c r="J101" s="33"/>
    </row>
    <row r="102" s="1" customFormat="1" ht="25" customHeight="1" spans="1:9">
      <c r="A102" s="11">
        <v>99</v>
      </c>
      <c r="B102" s="11" t="s">
        <v>248</v>
      </c>
      <c r="C102" s="18"/>
      <c r="D102" s="13" t="s">
        <v>249</v>
      </c>
      <c r="E102" s="25" t="s">
        <v>250</v>
      </c>
      <c r="F102" s="16">
        <f>64*2</f>
        <v>128</v>
      </c>
      <c r="G102" s="17" t="s">
        <v>26</v>
      </c>
      <c r="H102" s="16">
        <v>7</v>
      </c>
      <c r="I102" s="16">
        <f t="shared" si="1"/>
        <v>896</v>
      </c>
    </row>
    <row r="103" s="1" customFormat="1" ht="31.5" customHeight="1" spans="1:9">
      <c r="A103" s="37"/>
      <c r="B103" s="38" t="s">
        <v>251</v>
      </c>
      <c r="C103" s="38"/>
      <c r="D103" s="39"/>
      <c r="E103" s="39"/>
      <c r="F103" s="37"/>
      <c r="G103" s="37"/>
      <c r="H103" s="37"/>
      <c r="I103" s="37">
        <f>SUM(I4:I102)</f>
        <v>84504.6</v>
      </c>
    </row>
    <row r="104" s="1" customFormat="1" spans="2:4">
      <c r="B104" s="2"/>
      <c r="D104" s="40"/>
    </row>
    <row r="105" s="1" customFormat="1" spans="2:4">
      <c r="B105" s="2"/>
      <c r="D105" s="40"/>
    </row>
    <row r="106" s="1" customFormat="1" spans="2:4">
      <c r="B106" s="2"/>
      <c r="D106" s="40"/>
    </row>
    <row r="107" s="1" customFormat="1" spans="2:4">
      <c r="B107" s="2"/>
      <c r="D107" s="40"/>
    </row>
    <row r="108" s="1" customFormat="1" spans="2:4">
      <c r="B108" s="2"/>
      <c r="D108" s="40"/>
    </row>
    <row r="109" s="1" customFormat="1" spans="2:4">
      <c r="B109" s="2"/>
      <c r="D109" s="40"/>
    </row>
    <row r="110" s="1" customFormat="1" spans="2:4">
      <c r="B110" s="2"/>
      <c r="D110" s="40"/>
    </row>
    <row r="111" s="1" customFormat="1" spans="2:4">
      <c r="B111" s="2"/>
      <c r="D111" s="40"/>
    </row>
    <row r="112" s="1" customFormat="1" spans="2:4">
      <c r="B112" s="2"/>
      <c r="D112" s="40"/>
    </row>
    <row r="113" s="1" customFormat="1" spans="2:4">
      <c r="B113" s="2"/>
      <c r="D113" s="40"/>
    </row>
    <row r="114" s="1" customFormat="1" spans="2:4">
      <c r="B114" s="2"/>
      <c r="D114" s="40"/>
    </row>
    <row r="115" s="1" customFormat="1" spans="2:4">
      <c r="B115" s="2"/>
      <c r="D115" s="40"/>
    </row>
    <row r="116" s="1" customFormat="1" spans="2:4">
      <c r="B116" s="2"/>
      <c r="D116" s="40"/>
    </row>
    <row r="117" s="1" customFormat="1" spans="2:4">
      <c r="B117" s="2"/>
      <c r="D117" s="40"/>
    </row>
    <row r="118" s="1" customFormat="1" spans="2:4">
      <c r="B118" s="2"/>
      <c r="D118" s="40"/>
    </row>
    <row r="119" s="1" customFormat="1" spans="2:4">
      <c r="B119" s="2"/>
      <c r="D119" s="40"/>
    </row>
    <row r="120" s="1" customFormat="1" spans="2:4">
      <c r="B120" s="2"/>
      <c r="D120" s="40"/>
    </row>
    <row r="121" s="1" customFormat="1" spans="2:4">
      <c r="B121" s="2"/>
      <c r="D121" s="40"/>
    </row>
    <row r="122" ht="25" customHeight="1"/>
  </sheetData>
  <mergeCells count="2">
    <mergeCell ref="A1:B1"/>
    <mergeCell ref="A2:I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金海鸽</cp:lastModifiedBy>
  <dcterms:created xsi:type="dcterms:W3CDTF">2023-05-12T11:15:00Z</dcterms:created>
  <dcterms:modified xsi:type="dcterms:W3CDTF">2025-04-17T10:44:10Z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E909A630FA734FA8829C9652C47E296E_12</vt:lpwstr>
  </property>
</Properties>
</file>