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打印耗材" sheetId="4" r:id="rId1"/>
    <sheet name="纸" sheetId="5" state="hidden" r:id="rId2"/>
  </sheets>
  <definedNames>
    <definedName name="_xlnm._FilterDatabase" localSheetId="0" hidden="1">打印耗材!$A$3:$J$87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<sst xmlns="http://schemas.openxmlformats.org/spreadsheetml/2006/main" count="573" uniqueCount="216">
  <si>
    <t>2024年秋季学期打印耗材统计表</t>
  </si>
  <si>
    <t>报价企业（盖公章）：</t>
  </si>
  <si>
    <t>联系人：</t>
  </si>
  <si>
    <t>联系方式：</t>
  </si>
  <si>
    <t>部门</t>
  </si>
  <si>
    <t>打印机型号</t>
  </si>
  <si>
    <t>打印量</t>
  </si>
  <si>
    <t>天威硒鼓/天威墨盒/碳粉</t>
  </si>
  <si>
    <t>型号</t>
  </si>
  <si>
    <t>数量（个）</t>
  </si>
  <si>
    <t>单价</t>
  </si>
  <si>
    <t>总价</t>
  </si>
  <si>
    <t>校区</t>
  </si>
  <si>
    <t>备注</t>
  </si>
  <si>
    <t>工会（离退休办）</t>
  </si>
  <si>
    <t>HPM208DW</t>
  </si>
  <si>
    <t>天威硒鼓</t>
  </si>
  <si>
    <t>建工校区</t>
  </si>
  <si>
    <t>纪检监察室</t>
  </si>
  <si>
    <r>
      <rPr>
        <sz val="11"/>
        <color theme="1"/>
        <rFont val="宋体"/>
        <charset val="134"/>
      </rPr>
      <t>东芝</t>
    </r>
    <r>
      <rPr>
        <sz val="11"/>
        <color theme="1"/>
        <rFont val="Times New Roman"/>
        <charset val="134"/>
      </rPr>
      <t>300D</t>
    </r>
  </si>
  <si>
    <t>2451/2350</t>
  </si>
  <si>
    <r>
      <rPr>
        <sz val="11"/>
        <color theme="1"/>
        <rFont val="宋体"/>
        <charset val="134"/>
      </rPr>
      <t>佳能</t>
    </r>
    <r>
      <rPr>
        <sz val="11"/>
        <color theme="1"/>
        <rFont val="Times New Roman"/>
        <charset val="134"/>
      </rPr>
      <t>MF243D</t>
    </r>
  </si>
  <si>
    <t>337A</t>
  </si>
  <si>
    <t>建筑设备工程学院</t>
  </si>
  <si>
    <t>LJ2405D</t>
  </si>
  <si>
    <r>
      <rPr>
        <sz val="10"/>
        <color theme="1"/>
        <rFont val="宋体"/>
        <charset val="134"/>
      </rPr>
      <t>格之格</t>
    </r>
    <r>
      <rPr>
        <sz val="10"/>
        <color theme="1"/>
        <rFont val="Times New Roman"/>
        <charset val="134"/>
      </rPr>
      <t>TN-2325</t>
    </r>
  </si>
  <si>
    <t>HP LaserJet Pro 400 M401d</t>
  </si>
  <si>
    <t>505A/280A</t>
  </si>
  <si>
    <r>
      <rPr>
        <sz val="11"/>
        <color theme="1"/>
        <rFont val="Times New Roman"/>
        <charset val="134"/>
      </rPr>
      <t>hp1022</t>
    </r>
    <r>
      <rPr>
        <sz val="11"/>
        <color theme="1"/>
        <rFont val="宋体"/>
        <charset val="134"/>
      </rPr>
      <t>打印机</t>
    </r>
  </si>
  <si>
    <t>HP LaserJet  M203DN</t>
  </si>
  <si>
    <t>232A</t>
  </si>
  <si>
    <t>HP LaserJet  M203DW</t>
  </si>
  <si>
    <t>230A</t>
  </si>
  <si>
    <t>HP LaserJet P1008</t>
  </si>
  <si>
    <t>Laserjet pro m203</t>
  </si>
  <si>
    <t>科研处</t>
  </si>
  <si>
    <t>Lenovo LJ4000DN</t>
  </si>
  <si>
    <t>LD401</t>
  </si>
  <si>
    <t>HPLaser iet 5200</t>
  </si>
  <si>
    <t>7516A</t>
  </si>
  <si>
    <t>中等职业教育部</t>
  </si>
  <si>
    <r>
      <rPr>
        <sz val="11"/>
        <color rgb="FF000000"/>
        <rFont val="Times New Roman"/>
        <charset val="134"/>
      </rPr>
      <t>brother</t>
    </r>
    <r>
      <rPr>
        <sz val="11"/>
        <color rgb="FF000000"/>
        <rFont val="宋体"/>
        <charset val="134"/>
      </rPr>
      <t>激光打印机</t>
    </r>
    <r>
      <rPr>
        <sz val="11"/>
        <color rgb="FF000000"/>
        <rFont val="Times New Roman"/>
        <charset val="134"/>
      </rPr>
      <t>HL-2260D</t>
    </r>
  </si>
  <si>
    <t>城建校区</t>
  </si>
  <si>
    <t>书记和辅导员两个办</t>
  </si>
  <si>
    <t>HP LaserJet P1606dn</t>
  </si>
  <si>
    <t>278A/328</t>
  </si>
  <si>
    <t>沙老师办</t>
  </si>
  <si>
    <t>HP LaserJet Pro MFP M437n</t>
  </si>
  <si>
    <t>10K</t>
  </si>
  <si>
    <r>
      <rPr>
        <sz val="11"/>
        <rFont val="宋体"/>
        <charset val="134"/>
      </rPr>
      <t>437/</t>
    </r>
    <r>
      <rPr>
        <sz val="11"/>
        <rFont val="Times New Roman"/>
        <charset val="0"/>
      </rPr>
      <t>1333</t>
    </r>
  </si>
  <si>
    <t>教学办</t>
  </si>
  <si>
    <t>HP DeskJet ink Advantage Ultra 2529</t>
  </si>
  <si>
    <t>硒鼓</t>
  </si>
  <si>
    <t>46天威墨盒</t>
  </si>
  <si>
    <t>主任办原装</t>
  </si>
  <si>
    <t>财务处</t>
  </si>
  <si>
    <t>bizhub423</t>
  </si>
  <si>
    <t>原装</t>
  </si>
  <si>
    <t>党政办</t>
  </si>
  <si>
    <r>
      <rPr>
        <sz val="11"/>
        <rFont val="宋体"/>
        <charset val="134"/>
      </rPr>
      <t>佳能</t>
    </r>
    <r>
      <rPr>
        <sz val="11"/>
        <rFont val="Times New Roman"/>
        <charset val="134"/>
      </rPr>
      <t>imageCLASS LBP613Cdw</t>
    </r>
  </si>
  <si>
    <r>
      <rPr>
        <sz val="11"/>
        <rFont val="宋体"/>
        <charset val="134"/>
      </rPr>
      <t>格之格</t>
    </r>
    <r>
      <rPr>
        <sz val="11"/>
        <rFont val="Times New Roman"/>
        <charset val="134"/>
      </rPr>
      <t>CRG045BK/BK</t>
    </r>
    <r>
      <rPr>
        <sz val="11"/>
        <rFont val="宋体"/>
        <charset val="134"/>
      </rPr>
      <t>（黑）</t>
    </r>
  </si>
  <si>
    <r>
      <rPr>
        <sz val="10"/>
        <rFont val="宋体"/>
        <charset val="134"/>
      </rPr>
      <t>建工校区</t>
    </r>
    <r>
      <rPr>
        <sz val="10"/>
        <rFont val="Times New Roman"/>
        <charset val="134"/>
      </rPr>
      <t>209</t>
    </r>
  </si>
  <si>
    <r>
      <rPr>
        <sz val="11"/>
        <rFont val="宋体"/>
        <charset val="134"/>
      </rPr>
      <t>奔图</t>
    </r>
    <r>
      <rPr>
        <sz val="11"/>
        <rFont val="Times New Roman"/>
        <charset val="134"/>
      </rPr>
      <t>M7100DN</t>
    </r>
  </si>
  <si>
    <t>天威硒鼓鼓架（带芯片）    
参考：DL411/格之格TO401</t>
  </si>
  <si>
    <t>400/3010</t>
  </si>
  <si>
    <r>
      <rPr>
        <sz val="10"/>
        <rFont val="宋体"/>
        <charset val="134"/>
      </rPr>
      <t>建工校区</t>
    </r>
    <r>
      <rPr>
        <sz val="10"/>
        <rFont val="Times New Roman"/>
        <charset val="134"/>
      </rPr>
      <t>408</t>
    </r>
  </si>
  <si>
    <r>
      <rPr>
        <sz val="11"/>
        <rFont val="宋体"/>
        <charset val="134"/>
      </rPr>
      <t>东芝</t>
    </r>
    <r>
      <rPr>
        <sz val="11"/>
        <rFont val="Times New Roman"/>
        <charset val="134"/>
      </rPr>
      <t>e-STUDIO 300D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</si>
  <si>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304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308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312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313</t>
    </r>
  </si>
  <si>
    <t>天威天威墨盒</t>
  </si>
  <si>
    <r>
      <rPr>
        <sz val="11"/>
        <rFont val="宋体"/>
        <charset val="134"/>
      </rPr>
      <t>惠普</t>
    </r>
    <r>
      <rPr>
        <sz val="11"/>
        <rFont val="Times New Roman"/>
        <charset val="134"/>
      </rPr>
      <t>Laser Jet Pro MFP M126a</t>
    </r>
  </si>
  <si>
    <r>
      <rPr>
        <sz val="11"/>
        <rFont val="宋体"/>
        <charset val="134"/>
      </rPr>
      <t>格之格</t>
    </r>
    <r>
      <rPr>
        <sz val="11"/>
        <rFont val="Times New Roman"/>
        <charset val="134"/>
      </rPr>
      <t>88A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</si>
  <si>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303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309</t>
    </r>
  </si>
  <si>
    <r>
      <rPr>
        <sz val="11"/>
        <rFont val="宋体"/>
        <charset val="134"/>
      </rPr>
      <t>惠普</t>
    </r>
    <r>
      <rPr>
        <sz val="11"/>
        <rFont val="Times New Roman"/>
        <charset val="134"/>
      </rPr>
      <t>Laser Jet Pro MFP M233sdw</t>
    </r>
  </si>
  <si>
    <t>天威墨盒</t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</si>
  <si>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310</t>
    </r>
  </si>
  <si>
    <t>继续教育学院</t>
  </si>
  <si>
    <r>
      <rPr>
        <sz val="11"/>
        <color theme="1"/>
        <rFont val="宋体"/>
        <charset val="134"/>
      </rPr>
      <t>联想</t>
    </r>
    <r>
      <rPr>
        <sz val="11"/>
        <color theme="1"/>
        <rFont val="Times New Roman"/>
        <charset val="134"/>
      </rPr>
      <t>LJ 6500</t>
    </r>
  </si>
  <si>
    <t>6500/251</t>
  </si>
  <si>
    <r>
      <rPr>
        <sz val="11"/>
        <color theme="1"/>
        <rFont val="宋体"/>
        <charset val="134"/>
      </rPr>
      <t>惠普</t>
    </r>
    <r>
      <rPr>
        <sz val="11"/>
        <color theme="1"/>
        <rFont val="Times New Roman"/>
        <charset val="134"/>
      </rPr>
      <t>HP LaserJet P1108</t>
    </r>
  </si>
  <si>
    <t>bizhub16</t>
  </si>
  <si>
    <t>HP LaserJet M1522nf</t>
  </si>
  <si>
    <r>
      <rPr>
        <sz val="11"/>
        <color theme="1"/>
        <rFont val="宋体"/>
        <charset val="134"/>
      </rPr>
      <t>佳能</t>
    </r>
    <r>
      <rPr>
        <sz val="11"/>
        <color theme="1"/>
        <rFont val="Times New Roman"/>
        <charset val="134"/>
      </rPr>
      <t>L11121E</t>
    </r>
  </si>
  <si>
    <t>2612A</t>
  </si>
  <si>
    <r>
      <rPr>
        <sz val="11"/>
        <color theme="1"/>
        <rFont val="宋体"/>
        <charset val="134"/>
      </rPr>
      <t>佳能</t>
    </r>
    <r>
      <rPr>
        <sz val="11"/>
        <color theme="1"/>
        <rFont val="Times New Roman"/>
        <charset val="134"/>
      </rPr>
      <t>MF4870dn</t>
    </r>
  </si>
  <si>
    <t>建筑工程学院</t>
  </si>
  <si>
    <r>
      <rPr>
        <sz val="11"/>
        <color rgb="FF000000"/>
        <rFont val="宋体"/>
        <charset val="134"/>
      </rPr>
      <t>惠普</t>
    </r>
    <r>
      <rPr>
        <sz val="11"/>
        <color rgb="FF000000"/>
        <rFont val="Times New Roman"/>
        <charset val="134"/>
      </rPr>
      <t xml:space="preserve"> HPLaserJet P1008</t>
    </r>
  </si>
  <si>
    <r>
      <rPr>
        <sz val="11"/>
        <color rgb="FF000000"/>
        <rFont val="宋体"/>
        <charset val="134"/>
      </rPr>
      <t>天威</t>
    </r>
    <r>
      <rPr>
        <sz val="11"/>
        <color rgb="FF000000"/>
        <rFont val="Times New Roman"/>
        <charset val="134"/>
      </rPr>
      <t>CC388A</t>
    </r>
  </si>
  <si>
    <r>
      <rPr>
        <sz val="11"/>
        <color rgb="FF000000"/>
        <rFont val="宋体"/>
        <charset val="134"/>
      </rPr>
      <t>联想</t>
    </r>
    <r>
      <rPr>
        <sz val="11"/>
        <color rgb="FF000000"/>
        <rFont val="Times New Roman"/>
        <charset val="134"/>
      </rPr>
      <t>LDX251</t>
    </r>
  </si>
  <si>
    <r>
      <rPr>
        <sz val="11"/>
        <color rgb="FF000000"/>
        <rFont val="宋体"/>
        <charset val="134"/>
      </rPr>
      <t>天威</t>
    </r>
    <r>
      <rPr>
        <sz val="11"/>
        <color rgb="FF000000"/>
        <rFont val="Times New Roman"/>
        <charset val="134"/>
      </rPr>
      <t>LJ6500</t>
    </r>
  </si>
  <si>
    <r>
      <rPr>
        <sz val="11"/>
        <color rgb="FF000000"/>
        <rFont val="宋体"/>
        <charset val="134"/>
      </rPr>
      <t>惠普</t>
    </r>
    <r>
      <rPr>
        <sz val="11"/>
        <color rgb="FF000000"/>
        <rFont val="Times New Roman"/>
        <charset val="134"/>
      </rPr>
      <t>LaserJet 1020</t>
    </r>
  </si>
  <si>
    <r>
      <rPr>
        <sz val="11"/>
        <color rgb="FF000000"/>
        <rFont val="宋体"/>
        <charset val="134"/>
      </rPr>
      <t>天威</t>
    </r>
    <r>
      <rPr>
        <sz val="11"/>
        <color rgb="FF000000"/>
        <rFont val="Times New Roman"/>
        <charset val="134"/>
      </rPr>
      <t>Q2612A</t>
    </r>
  </si>
  <si>
    <r>
      <rPr>
        <sz val="11"/>
        <color rgb="FF000000"/>
        <rFont val="宋体"/>
        <charset val="134"/>
      </rPr>
      <t>惠普</t>
    </r>
    <r>
      <rPr>
        <sz val="11"/>
        <color rgb="FF000000"/>
        <rFont val="Times New Roman"/>
        <charset val="134"/>
      </rPr>
      <t>LaserJet 1020 plus</t>
    </r>
  </si>
  <si>
    <r>
      <rPr>
        <sz val="11"/>
        <color rgb="FF000000"/>
        <rFont val="宋体"/>
        <charset val="134"/>
      </rPr>
      <t>天威</t>
    </r>
    <r>
      <rPr>
        <sz val="11"/>
        <color rgb="FF000000"/>
        <rFont val="Times New Roman"/>
        <charset val="134"/>
      </rPr>
      <t>NT-C2612A</t>
    </r>
  </si>
  <si>
    <t>LaserJet Pro 400M 401d</t>
  </si>
  <si>
    <r>
      <rPr>
        <sz val="11"/>
        <color rgb="FF000000"/>
        <rFont val="宋体"/>
        <charset val="134"/>
      </rPr>
      <t>天威</t>
    </r>
    <r>
      <rPr>
        <sz val="11"/>
        <color rgb="FF000000"/>
        <rFont val="Times New Roman"/>
        <charset val="134"/>
      </rPr>
      <t>LJPro400</t>
    </r>
  </si>
  <si>
    <t>HP LaserJet 5200Lx</t>
  </si>
  <si>
    <r>
      <rPr>
        <sz val="11"/>
        <color rgb="FF000000"/>
        <rFont val="宋体"/>
        <charset val="134"/>
      </rPr>
      <t>天威</t>
    </r>
    <r>
      <rPr>
        <sz val="11"/>
        <color rgb="FF000000"/>
        <rFont val="Times New Roman"/>
        <charset val="134"/>
      </rPr>
      <t>HP LaserJet 5200Lx</t>
    </r>
  </si>
  <si>
    <t>canon</t>
  </si>
  <si>
    <r>
      <rPr>
        <sz val="11"/>
        <color rgb="FF000000"/>
        <rFont val="宋体"/>
        <charset val="134"/>
      </rPr>
      <t>天威</t>
    </r>
    <r>
      <rPr>
        <sz val="11"/>
        <color rgb="FF000000"/>
        <rFont val="Times New Roman"/>
        <charset val="134"/>
      </rPr>
      <t>LBP-8100N</t>
    </r>
  </si>
  <si>
    <t>CRG333</t>
  </si>
  <si>
    <r>
      <rPr>
        <sz val="11"/>
        <color rgb="FF000000"/>
        <rFont val="宋体"/>
        <charset val="134"/>
      </rPr>
      <t>三星</t>
    </r>
    <r>
      <rPr>
        <sz val="11"/>
        <color rgb="FF000000"/>
        <rFont val="Times New Roman"/>
        <charset val="134"/>
      </rPr>
      <t>SCX-4521HS</t>
    </r>
  </si>
  <si>
    <r>
      <rPr>
        <sz val="11"/>
        <color rgb="FF000000"/>
        <rFont val="宋体"/>
        <charset val="134"/>
      </rPr>
      <t>天威</t>
    </r>
    <r>
      <rPr>
        <sz val="11"/>
        <color rgb="FF000000"/>
        <rFont val="Times New Roman"/>
        <charset val="134"/>
      </rPr>
      <t>SCX-D4725A</t>
    </r>
  </si>
  <si>
    <r>
      <rPr>
        <sz val="11"/>
        <color theme="1"/>
        <rFont val="宋体"/>
        <charset val="134"/>
      </rPr>
      <t>柯尼卡美能达</t>
    </r>
    <r>
      <rPr>
        <sz val="11"/>
        <color theme="1"/>
        <rFont val="Times New Roman"/>
        <charset val="134"/>
      </rPr>
      <t>bizhub16</t>
    </r>
  </si>
  <si>
    <t>建筑规划与设计学院</t>
  </si>
  <si>
    <t>HP Laser Jet 5200</t>
  </si>
  <si>
    <t>Canon imageCLASS MF4870dn</t>
  </si>
  <si>
    <t>Samsung xpress M2021</t>
  </si>
  <si>
    <t xml:space="preserve">HP M329DW </t>
  </si>
  <si>
    <t>277A</t>
  </si>
  <si>
    <r>
      <rPr>
        <sz val="11"/>
        <color theme="1"/>
        <rFont val="宋体"/>
        <charset val="134"/>
      </rPr>
      <t>佳能</t>
    </r>
    <r>
      <rPr>
        <sz val="11"/>
        <color theme="1"/>
        <rFont val="Times New Roman"/>
        <charset val="134"/>
      </rPr>
      <t>iR2520</t>
    </r>
  </si>
  <si>
    <r>
      <rPr>
        <sz val="11"/>
        <rFont val="宋体"/>
        <charset val="0"/>
      </rPr>
      <t>粉盒</t>
    </r>
    <r>
      <rPr>
        <sz val="11"/>
        <rFont val="Times New Roman"/>
        <charset val="0"/>
      </rPr>
      <t>G-28</t>
    </r>
  </si>
  <si>
    <r>
      <rPr>
        <sz val="11"/>
        <color theme="1"/>
        <rFont val="宋体"/>
        <charset val="134"/>
      </rPr>
      <t>联想</t>
    </r>
    <r>
      <rPr>
        <sz val="11"/>
        <color theme="1"/>
        <rFont val="Times New Roman"/>
        <charset val="134"/>
      </rPr>
      <t>LG6500</t>
    </r>
  </si>
  <si>
    <r>
      <rPr>
        <sz val="11"/>
        <color theme="1"/>
        <rFont val="宋体"/>
        <charset val="134"/>
      </rPr>
      <t>惠普</t>
    </r>
    <r>
      <rPr>
        <sz val="11"/>
        <color theme="1"/>
        <rFont val="Times New Roman"/>
        <charset val="134"/>
      </rPr>
      <t>1020plus</t>
    </r>
  </si>
  <si>
    <t>教务处</t>
  </si>
  <si>
    <t>FUJITSU-DPK200</t>
  </si>
  <si>
    <t>天威色带</t>
  </si>
  <si>
    <t>HPlaserJet5200Lx</t>
  </si>
  <si>
    <r>
      <rPr>
        <sz val="11"/>
        <color theme="1"/>
        <rFont val="宋体"/>
        <charset val="134"/>
      </rPr>
      <t>佳能</t>
    </r>
    <r>
      <rPr>
        <sz val="11"/>
        <color theme="1"/>
        <rFont val="Times New Roman"/>
        <charset val="134"/>
      </rPr>
      <t>LBP2900</t>
    </r>
  </si>
  <si>
    <t>HP LaserJet M1005MFP</t>
  </si>
  <si>
    <t>马克思主义学院</t>
  </si>
  <si>
    <t>HP LaserJet M1005 MFP</t>
  </si>
  <si>
    <t>Lenovo Lj6500D</t>
  </si>
  <si>
    <t>市政与环境工程学院</t>
  </si>
  <si>
    <r>
      <rPr>
        <sz val="11"/>
        <color theme="1"/>
        <rFont val="宋体"/>
        <charset val="134"/>
      </rPr>
      <t>佳能</t>
    </r>
    <r>
      <rPr>
        <sz val="11"/>
        <color theme="1"/>
        <rFont val="Times New Roman"/>
        <charset val="134"/>
      </rPr>
      <t>LBP6018W</t>
    </r>
  </si>
  <si>
    <t>435A/912</t>
  </si>
  <si>
    <t>CanonMF4830d</t>
  </si>
  <si>
    <t>Canon LBP2900</t>
  </si>
  <si>
    <r>
      <rPr>
        <sz val="11"/>
        <color theme="1"/>
        <rFont val="宋体"/>
        <charset val="134"/>
      </rPr>
      <t>惠普</t>
    </r>
    <r>
      <rPr>
        <sz val="11"/>
        <color theme="1"/>
        <rFont val="Times New Roman"/>
        <charset val="134"/>
      </rPr>
      <t xml:space="preserve"> LasterJet Pro     M701a</t>
    </r>
  </si>
  <si>
    <t>192A</t>
  </si>
  <si>
    <t>信息管理学院</t>
  </si>
  <si>
    <t>Lenovo M7650DF</t>
  </si>
  <si>
    <t>学生工作部</t>
  </si>
  <si>
    <t>HP LaserJet M208dw</t>
  </si>
  <si>
    <t>1370A</t>
  </si>
  <si>
    <t>HP LaserJet 1018</t>
  </si>
  <si>
    <t>HP  LaserJet M1005</t>
  </si>
  <si>
    <t>HP LaserJet 5200 Lx</t>
  </si>
  <si>
    <t>Laserjet   pro   400  MFP   m425dn</t>
  </si>
  <si>
    <t>HP   laserjet  1020  plus</t>
  </si>
  <si>
    <t>组织人事处</t>
  </si>
  <si>
    <r>
      <rPr>
        <sz val="11"/>
        <color rgb="FF000000"/>
        <rFont val="宋体"/>
        <charset val="134"/>
      </rPr>
      <t>惠普</t>
    </r>
    <r>
      <rPr>
        <sz val="11"/>
        <color rgb="FF000000"/>
        <rFont val="Times New Roman"/>
        <charset val="134"/>
      </rPr>
      <t>LaserJet MFP M437n</t>
    </r>
  </si>
  <si>
    <t>天威碳粉</t>
  </si>
  <si>
    <t>天威硒鼓437/1333</t>
  </si>
  <si>
    <t>档案室</t>
  </si>
  <si>
    <t>HP LaserJet 1536dnf MFP</t>
  </si>
  <si>
    <t>天威硒鼓278A/328</t>
  </si>
  <si>
    <t>马处长办公室</t>
  </si>
  <si>
    <t>HPLaserjet5200</t>
  </si>
  <si>
    <t>天威硒鼓7516A</t>
  </si>
  <si>
    <t>莉姐办公室</t>
  </si>
  <si>
    <t>L aserJet Pro M701a</t>
  </si>
  <si>
    <r>
      <rPr>
        <sz val="10"/>
        <color rgb="FF000000"/>
        <rFont val="宋体"/>
        <charset val="134"/>
      </rPr>
      <t>晓玉办公室</t>
    </r>
    <r>
      <rPr>
        <sz val="10"/>
        <color rgb="FF000000"/>
        <rFont val="Times New Roman"/>
        <charset val="134"/>
      </rPr>
      <t>406</t>
    </r>
  </si>
  <si>
    <t>M7650DF</t>
  </si>
  <si>
    <r>
      <rPr>
        <sz val="11"/>
        <color theme="1"/>
        <rFont val="宋体"/>
        <charset val="134"/>
      </rPr>
      <t>碳粉合硒组件</t>
    </r>
  </si>
  <si>
    <t>薇薇办公室</t>
  </si>
  <si>
    <t>公共教学部</t>
  </si>
  <si>
    <r>
      <rPr>
        <sz val="10"/>
        <color theme="1"/>
        <rFont val="宋体"/>
        <charset val="134"/>
      </rPr>
      <t>建材校区</t>
    </r>
    <r>
      <rPr>
        <sz val="10"/>
        <color theme="1"/>
        <rFont val="Times New Roman"/>
        <charset val="134"/>
      </rPr>
      <t>308</t>
    </r>
    <r>
      <rPr>
        <sz val="10"/>
        <color theme="1"/>
        <rFont val="宋体"/>
        <charset val="134"/>
      </rPr>
      <t>办公室</t>
    </r>
  </si>
  <si>
    <t>HP laser jet P1007</t>
  </si>
  <si>
    <t>388A</t>
  </si>
  <si>
    <r>
      <rPr>
        <sz val="10"/>
        <color theme="1"/>
        <rFont val="宋体"/>
        <charset val="134"/>
      </rPr>
      <t>建工校区</t>
    </r>
    <r>
      <rPr>
        <sz val="10"/>
        <color theme="1"/>
        <rFont val="Times New Roman"/>
        <charset val="134"/>
      </rPr>
      <t>3-504</t>
    </r>
  </si>
  <si>
    <r>
      <rPr>
        <sz val="11"/>
        <color theme="1"/>
        <rFont val="宋体"/>
        <charset val="134"/>
      </rPr>
      <t>联想</t>
    </r>
    <r>
      <rPr>
        <sz val="11"/>
        <color theme="1"/>
        <rFont val="Times New Roman"/>
        <charset val="134"/>
      </rPr>
      <t>LJ6500</t>
    </r>
  </si>
  <si>
    <r>
      <rPr>
        <sz val="10"/>
        <color theme="1"/>
        <rFont val="宋体"/>
        <charset val="134"/>
      </rPr>
      <t>建工校区</t>
    </r>
    <r>
      <rPr>
        <sz val="10"/>
        <color theme="1"/>
        <rFont val="Times New Roman"/>
        <charset val="134"/>
      </rPr>
      <t>3-104</t>
    </r>
  </si>
  <si>
    <t>HP Laser Jet P2055d</t>
  </si>
  <si>
    <r>
      <rPr>
        <sz val="10"/>
        <color theme="1"/>
        <rFont val="宋体"/>
        <charset val="134"/>
      </rPr>
      <t>城建校区</t>
    </r>
    <r>
      <rPr>
        <sz val="10"/>
        <color theme="1"/>
        <rFont val="Times New Roman"/>
        <charset val="134"/>
      </rPr>
      <t>109</t>
    </r>
  </si>
  <si>
    <t>HP laser jet  M126a</t>
  </si>
  <si>
    <r>
      <rPr>
        <sz val="10"/>
        <color theme="1"/>
        <rFont val="宋体"/>
        <charset val="134"/>
      </rPr>
      <t>建材校区</t>
    </r>
    <r>
      <rPr>
        <sz val="10"/>
        <color theme="1"/>
        <rFont val="Times New Roman"/>
        <charset val="134"/>
      </rPr>
      <t>122</t>
    </r>
  </si>
  <si>
    <t>后勤处</t>
  </si>
  <si>
    <r>
      <rPr>
        <sz val="11"/>
        <color theme="1"/>
        <rFont val="宋体"/>
        <charset val="134"/>
      </rPr>
      <t>惠普</t>
    </r>
    <r>
      <rPr>
        <sz val="11"/>
        <color theme="1"/>
        <rFont val="Times New Roman"/>
        <charset val="134"/>
      </rPr>
      <t>/HP  LaserJet Pro MFP M329dw</t>
    </r>
  </si>
  <si>
    <r>
      <rPr>
        <sz val="11"/>
        <color theme="1"/>
        <rFont val="宋体"/>
        <charset val="134"/>
      </rPr>
      <t>联想</t>
    </r>
    <r>
      <rPr>
        <sz val="11"/>
        <color theme="1"/>
        <rFont val="Times New Roman"/>
        <charset val="134"/>
      </rPr>
      <t>LJ2605D</t>
    </r>
  </si>
  <si>
    <r>
      <rPr>
        <sz val="11"/>
        <color theme="1"/>
        <rFont val="宋体"/>
        <charset val="134"/>
      </rPr>
      <t>惠普</t>
    </r>
    <r>
      <rPr>
        <sz val="11"/>
        <color theme="1"/>
        <rFont val="Times New Roman"/>
        <charset val="134"/>
      </rPr>
      <t>/HP  LaserJet Pro MFP M427dw</t>
    </r>
  </si>
  <si>
    <t>228A</t>
  </si>
  <si>
    <t>HP LaserJet Pro MFP M126a</t>
  </si>
  <si>
    <t>建材校区</t>
  </si>
  <si>
    <t>HP LaserJet Pro MFP M125-126</t>
  </si>
  <si>
    <t>招生就业办</t>
  </si>
  <si>
    <r>
      <rPr>
        <sz val="11"/>
        <color theme="1"/>
        <rFont val="宋体"/>
        <charset val="134"/>
      </rPr>
      <t>东芝</t>
    </r>
    <r>
      <rPr>
        <sz val="11"/>
        <color theme="1"/>
        <rFont val="Times New Roman"/>
        <charset val="134"/>
      </rPr>
      <t>3008A</t>
    </r>
  </si>
  <si>
    <r>
      <rPr>
        <sz val="11"/>
        <color theme="1"/>
        <rFont val="宋体"/>
        <charset val="134"/>
      </rPr>
      <t>震旦</t>
    </r>
    <r>
      <rPr>
        <sz val="11"/>
        <color theme="1"/>
        <rFont val="Times New Roman"/>
        <charset val="134"/>
      </rPr>
      <t>AD220MNF</t>
    </r>
  </si>
  <si>
    <t>类型</t>
  </si>
  <si>
    <t>数量（箱）</t>
  </si>
  <si>
    <t>金额</t>
  </si>
  <si>
    <t>收货人及联系方式</t>
  </si>
  <si>
    <t>A3</t>
  </si>
  <si>
    <r>
      <rPr>
        <sz val="10"/>
        <color theme="1"/>
        <rFont val="仿宋_GB2312"/>
        <charset val="134"/>
      </rPr>
      <t>苏巴提</t>
    </r>
    <r>
      <rPr>
        <sz val="10"/>
        <color theme="1"/>
        <rFont val="Times New Roman"/>
        <charset val="134"/>
      </rPr>
      <t>13899963084</t>
    </r>
  </si>
  <si>
    <r>
      <rPr>
        <sz val="10"/>
        <color theme="1"/>
        <rFont val="仿宋_GB2312"/>
        <charset val="134"/>
      </rPr>
      <t>胡天琪</t>
    </r>
    <r>
      <rPr>
        <sz val="10"/>
        <color theme="1"/>
        <rFont val="Times New Roman"/>
        <charset val="134"/>
      </rPr>
      <t>13669920165</t>
    </r>
  </si>
  <si>
    <t>建工校区文印中心</t>
  </si>
  <si>
    <r>
      <rPr>
        <sz val="10"/>
        <rFont val="仿宋_GB2312"/>
        <charset val="134"/>
      </rPr>
      <t>张云峰</t>
    </r>
    <r>
      <rPr>
        <sz val="10"/>
        <rFont val="Times New Roman"/>
        <charset val="134"/>
      </rPr>
      <t>15099686425</t>
    </r>
  </si>
  <si>
    <r>
      <rPr>
        <sz val="10"/>
        <color theme="1"/>
        <rFont val="仿宋_GB2312"/>
        <charset val="134"/>
      </rPr>
      <t>孟敏</t>
    </r>
    <r>
      <rPr>
        <sz val="10"/>
        <color theme="1"/>
        <rFont val="Times New Roman"/>
        <charset val="134"/>
      </rPr>
      <t>13899892550</t>
    </r>
  </si>
  <si>
    <r>
      <rPr>
        <sz val="10"/>
        <color theme="1"/>
        <rFont val="仿宋_GB2312"/>
        <charset val="134"/>
      </rPr>
      <t>冯泽宏</t>
    </r>
    <r>
      <rPr>
        <sz val="10"/>
        <color theme="1"/>
        <rFont val="Times New Roman"/>
        <charset val="134"/>
      </rPr>
      <t>18770810454</t>
    </r>
  </si>
  <si>
    <r>
      <rPr>
        <sz val="10"/>
        <color theme="1"/>
        <rFont val="仿宋_GB2312"/>
        <charset val="134"/>
      </rPr>
      <t>冀雯思</t>
    </r>
    <r>
      <rPr>
        <sz val="10"/>
        <color theme="1"/>
        <rFont val="Times New Roman"/>
        <charset val="134"/>
      </rPr>
      <t xml:space="preserve"> 15739526008</t>
    </r>
  </si>
  <si>
    <r>
      <rPr>
        <sz val="10"/>
        <color theme="1"/>
        <rFont val="仿宋_GB2312"/>
        <charset val="134"/>
      </rPr>
      <t>赵姗姗</t>
    </r>
    <r>
      <rPr>
        <sz val="10"/>
        <color theme="1"/>
        <rFont val="Times New Roman"/>
        <charset val="134"/>
      </rPr>
      <t>15514499386</t>
    </r>
  </si>
  <si>
    <r>
      <rPr>
        <sz val="10"/>
        <color theme="1"/>
        <rFont val="仿宋_GB2312"/>
        <charset val="134"/>
      </rPr>
      <t>徐卫东</t>
    </r>
    <r>
      <rPr>
        <sz val="10"/>
        <color theme="1"/>
        <rFont val="Times New Roman"/>
        <charset val="134"/>
      </rPr>
      <t xml:space="preserve">  19390112014</t>
    </r>
  </si>
  <si>
    <r>
      <rPr>
        <sz val="10"/>
        <color theme="1"/>
        <rFont val="仿宋_GB2312"/>
        <charset val="134"/>
      </rPr>
      <t>郑盟盟</t>
    </r>
    <r>
      <rPr>
        <sz val="10"/>
        <color theme="1"/>
        <rFont val="Times New Roman"/>
        <charset val="134"/>
      </rPr>
      <t>15909913632</t>
    </r>
  </si>
  <si>
    <t>A4</t>
  </si>
  <si>
    <r>
      <rPr>
        <sz val="10"/>
        <color theme="1"/>
        <rFont val="仿宋_GB2312"/>
        <charset val="134"/>
      </rPr>
      <t>何慧</t>
    </r>
    <r>
      <rPr>
        <sz val="10"/>
        <color theme="1"/>
        <rFont val="Times New Roman"/>
        <charset val="134"/>
      </rPr>
      <t>18130885728</t>
    </r>
  </si>
  <si>
    <r>
      <rPr>
        <sz val="10"/>
        <color theme="1"/>
        <rFont val="仿宋_GB2312"/>
        <charset val="134"/>
      </rPr>
      <t>阿不都许库尔</t>
    </r>
    <r>
      <rPr>
        <sz val="10"/>
        <color theme="1"/>
        <rFont val="Times New Roman"/>
        <charset val="134"/>
      </rPr>
      <t>15276666616</t>
    </r>
  </si>
  <si>
    <t>团委</t>
  </si>
  <si>
    <r>
      <rPr>
        <sz val="10"/>
        <color theme="1"/>
        <rFont val="仿宋_GB2312"/>
        <charset val="134"/>
      </rPr>
      <t>王爽</t>
    </r>
    <r>
      <rPr>
        <sz val="10"/>
        <color theme="1"/>
        <rFont val="Times New Roman"/>
        <charset val="134"/>
      </rPr>
      <t xml:space="preserve"> 15899262776</t>
    </r>
  </si>
  <si>
    <r>
      <rPr>
        <sz val="10"/>
        <color theme="1"/>
        <rFont val="仿宋_GB2312"/>
        <charset val="134"/>
      </rPr>
      <t>艾西拉甫</t>
    </r>
    <r>
      <rPr>
        <sz val="10"/>
        <color theme="1"/>
        <rFont val="Times New Roman"/>
        <charset val="134"/>
      </rPr>
      <t>13899975513</t>
    </r>
  </si>
  <si>
    <r>
      <rPr>
        <sz val="10"/>
        <color theme="1"/>
        <rFont val="仿宋_GB2312"/>
        <charset val="134"/>
      </rPr>
      <t>刘艳</t>
    </r>
    <r>
      <rPr>
        <sz val="10"/>
        <color theme="1"/>
        <rFont val="Times New Roman"/>
        <charset val="134"/>
      </rPr>
      <t>13999933539</t>
    </r>
  </si>
  <si>
    <r>
      <rPr>
        <sz val="10"/>
        <color theme="1"/>
        <rFont val="仿宋_GB2312"/>
        <charset val="134"/>
      </rPr>
      <t>张文娜</t>
    </r>
    <r>
      <rPr>
        <sz val="10"/>
        <color theme="1"/>
        <rFont val="Times New Roman"/>
        <charset val="134"/>
      </rPr>
      <t>13899989807</t>
    </r>
  </si>
  <si>
    <r>
      <rPr>
        <sz val="10"/>
        <color theme="1"/>
        <rFont val="仿宋_GB2312"/>
        <charset val="134"/>
      </rPr>
      <t>刘勇</t>
    </r>
    <r>
      <rPr>
        <sz val="10"/>
        <color theme="1"/>
        <rFont val="Times New Roman"/>
        <charset val="134"/>
      </rPr>
      <t>17799548366</t>
    </r>
  </si>
  <si>
    <r>
      <rPr>
        <sz val="10"/>
        <color theme="1"/>
        <rFont val="仿宋_GB2312"/>
        <charset val="134"/>
      </rPr>
      <t>王霞</t>
    </r>
    <r>
      <rPr>
        <sz val="10"/>
        <color theme="1"/>
        <rFont val="Times New Roman"/>
        <charset val="134"/>
      </rPr>
      <t>15739072420</t>
    </r>
  </si>
  <si>
    <r>
      <rPr>
        <sz val="10"/>
        <color theme="1"/>
        <rFont val="仿宋_GB2312"/>
        <charset val="134"/>
      </rPr>
      <t>巴义尔</t>
    </r>
    <r>
      <rPr>
        <sz val="10"/>
        <color theme="1"/>
        <rFont val="Times New Roman"/>
        <charset val="134"/>
      </rPr>
      <t>18813026733</t>
    </r>
  </si>
  <si>
    <t>城建校区医务室</t>
  </si>
  <si>
    <r>
      <rPr>
        <sz val="10"/>
        <color theme="1"/>
        <rFont val="仿宋_GB2312"/>
        <charset val="134"/>
      </rPr>
      <t>金璐得</t>
    </r>
    <r>
      <rPr>
        <sz val="10"/>
        <color theme="1"/>
        <rFont val="Times New Roman"/>
        <charset val="134"/>
      </rPr>
      <t>13999965687</t>
    </r>
  </si>
  <si>
    <r>
      <rPr>
        <sz val="10"/>
        <color theme="1"/>
        <rFont val="仿宋_GB2312"/>
        <charset val="134"/>
      </rPr>
      <t>高连雪</t>
    </r>
    <r>
      <rPr>
        <sz val="10"/>
        <color theme="1"/>
        <rFont val="Times New Roman"/>
        <charset val="134"/>
      </rPr>
      <t xml:space="preserve"> 18099188791</t>
    </r>
  </si>
  <si>
    <t>8K</t>
  </si>
  <si>
    <r>
      <rPr>
        <sz val="11"/>
        <rFont val="Times New Roman"/>
        <charset val="134"/>
      </rPr>
      <t>A3+</t>
    </r>
    <r>
      <rPr>
        <sz val="11"/>
        <rFont val="仿宋_GB2312"/>
        <charset val="134"/>
      </rPr>
      <t>白色铜版纸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</si>
  <si>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/250</t>
    </r>
    <r>
      <rPr>
        <sz val="11"/>
        <rFont val="仿宋_GB2312"/>
        <charset val="134"/>
      </rPr>
      <t>张，</t>
    </r>
    <r>
      <rPr>
        <sz val="11"/>
        <rFont val="Times New Roman"/>
        <charset val="134"/>
      </rPr>
      <t>250g</t>
    </r>
  </si>
  <si>
    <r>
      <rPr>
        <sz val="11"/>
        <rFont val="仿宋_GB2312"/>
        <charset val="134"/>
      </rPr>
      <t>建工校区文印中心</t>
    </r>
  </si>
  <si>
    <r>
      <rPr>
        <sz val="10"/>
        <color theme="1"/>
        <rFont val="仿宋_GB2312"/>
        <charset val="134"/>
      </rPr>
      <t>张云峰</t>
    </r>
    <r>
      <rPr>
        <sz val="10"/>
        <color theme="1"/>
        <rFont val="Times New Roman"/>
        <charset val="134"/>
      </rPr>
      <t>15099686425</t>
    </r>
  </si>
  <si>
    <r>
      <rPr>
        <sz val="11"/>
        <rFont val="Times New Roman"/>
        <charset val="134"/>
      </rPr>
      <t>A4</t>
    </r>
    <r>
      <rPr>
        <sz val="11"/>
        <rFont val="仿宋_GB2312"/>
        <charset val="134"/>
      </rPr>
      <t>白色铜版纸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</si>
  <si>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/500</t>
    </r>
    <r>
      <rPr>
        <sz val="11"/>
        <rFont val="仿宋_GB2312"/>
        <charset val="134"/>
      </rPr>
      <t>张，</t>
    </r>
    <r>
      <rPr>
        <sz val="11"/>
        <rFont val="Times New Roman"/>
        <charset val="134"/>
      </rPr>
      <t>128g</t>
    </r>
  </si>
  <si>
    <r>
      <rPr>
        <sz val="11"/>
        <rFont val="Times New Roman"/>
        <charset val="134"/>
      </rPr>
      <t>A3+</t>
    </r>
    <r>
      <rPr>
        <sz val="11"/>
        <rFont val="仿宋_GB2312"/>
        <charset val="134"/>
      </rPr>
      <t>白色皮纹纸</t>
    </r>
  </si>
  <si>
    <r>
      <rPr>
        <sz val="11"/>
        <rFont val="Times New Roman"/>
        <charset val="134"/>
      </rPr>
      <t>35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/100</t>
    </r>
    <r>
      <rPr>
        <sz val="11"/>
        <rFont val="仿宋_GB2312"/>
        <charset val="134"/>
      </rPr>
      <t>张</t>
    </r>
  </si>
  <si>
    <r>
      <rPr>
        <sz val="11"/>
        <color theme="1"/>
        <rFont val="宋体"/>
        <charset val="134"/>
        <scheme val="minor"/>
      </rPr>
      <t>基于历史采购数据估算为</t>
    </r>
    <r>
      <rPr>
        <sz val="14"/>
        <color theme="1"/>
        <rFont val="Times New Roman"/>
        <charset val="134"/>
      </rPr>
      <t>38623</t>
    </r>
    <r>
      <rPr>
        <sz val="11"/>
        <color theme="1"/>
        <rFont val="宋体"/>
        <charset val="134"/>
        <scheme val="minor"/>
      </rPr>
      <t>元。鉴于市场行情可能存在</t>
    </r>
    <r>
      <rPr>
        <sz val="14"/>
        <color theme="1"/>
        <rFont val="Times New Roman"/>
        <charset val="134"/>
      </rPr>
      <t>5</t>
    </r>
    <r>
      <rPr>
        <sz val="11"/>
        <color theme="1"/>
        <rFont val="宋体"/>
        <charset val="134"/>
        <scheme val="minor"/>
      </rPr>
      <t>%的价格波动，故调整估算至</t>
    </r>
    <r>
      <rPr>
        <sz val="14"/>
        <color theme="1"/>
        <rFont val="Times New Roman"/>
        <charset val="134"/>
      </rPr>
      <t>40500</t>
    </r>
    <r>
      <rPr>
        <sz val="11"/>
        <color theme="1"/>
        <rFont val="宋体"/>
        <charset val="134"/>
        <scheme val="minor"/>
      </rPr>
      <t>元以作应对。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</si>
</sst>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1"/>
      <name val="Times New Roman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4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方正小标宋简体"/>
      <charset val="134"/>
    </font>
    <font>
      <sz val="11"/>
      <name val="Times New Roman"/>
      <charset val="0"/>
    </font>
    <font>
      <sz val="10"/>
      <name val="Times New Roman"/>
      <charset val="134"/>
    </font>
    <font>
      <sz val="11"/>
      <color rgb="FF000000"/>
      <name val="Times New Roman"/>
      <charset val="134"/>
    </font>
    <font>
      <sz val="10"/>
      <color rgb="FF000000"/>
      <name val="Times New Roman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5" fillId="4" borderId="11" applyNumberFormat="0" applyAlignment="0" applyProtection="0">
      <alignment vertical="center"/>
    </xf>
    <xf numFmtId="0" fontId="36" fillId="5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2" xfId="0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0" fontId="7" fillId="0" borderId="5" xfId="0" applyFont="1" applyFill="1" applyBorder="1" applyAlignment="1">
      <alignment horizontal="justify" vertical="center"/>
    </xf>
    <xf numFmtId="0" fontId="7" fillId="0" borderId="6" xfId="0" applyFont="1" applyFill="1" applyBorder="1" applyAlignment="1">
      <alignment horizontal="justify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justify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0" fontId="13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justify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/>
    </xf>
    <xf numFmtId="0" fontId="15" fillId="0" borderId="1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justify" vertical="center"/>
    </xf>
    <xf numFmtId="0" fontId="1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1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2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 wrapText="1"/>
    </xf>
    <xf numFmtId="0" fontId="22" fillId="0" borderId="1" xfId="0" applyFont="1" applyFill="1" applyBorder="1" applyAlignment="1">
      <alignment horizontal="justify" vertical="center" wrapText="1"/>
    </xf>
    <xf numFmtId="0" fontId="23" fillId="0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20" fillId="0" borderId="1" xfId="0" applyFont="1" applyFill="1" applyBorder="1" applyAlignment="1">
      <alignment horizontal="justify"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"/>
  <sheetViews>
    <sheetView tabSelected="1" workbookViewId="0">
      <pane ySplit="3" topLeftCell="A4" activePane="bottomLeft" state="frozen"/>
      <selection/>
      <selection pane="bottomLeft" activeCell="K17" sqref="K17"/>
    </sheetView>
  </sheetViews>
  <sheetFormatPr defaultColWidth="30.75" defaultRowHeight="13.5"/>
  <cols>
    <col min="1" max="1" width="17.5" customWidth="1"/>
    <col min="2" max="2" width="30.75" customWidth="1"/>
    <col min="3" max="3" width="6.625" style="34" customWidth="1"/>
    <col min="4" max="4" width="16.875" customWidth="1"/>
    <col min="5" max="5" width="15.75" style="34" customWidth="1"/>
    <col min="6" max="8" width="10.625" customWidth="1"/>
    <col min="9" max="9" width="21.125" customWidth="1"/>
    <col min="10" max="10" width="15.25" style="35" customWidth="1"/>
    <col min="11" max="16383" width="30.75" customWidth="1"/>
  </cols>
  <sheetData>
    <row r="1" ht="3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66"/>
    </row>
    <row r="2" ht="21" customHeight="1" spans="1:10">
      <c r="A2" s="36" t="s">
        <v>1</v>
      </c>
      <c r="B2" s="36"/>
      <c r="C2" s="36"/>
      <c r="D2" s="36"/>
      <c r="E2" s="36"/>
      <c r="F2" s="36" t="s">
        <v>2</v>
      </c>
      <c r="G2" s="36"/>
      <c r="H2" s="36"/>
      <c r="I2" s="36" t="s">
        <v>3</v>
      </c>
      <c r="J2" s="67"/>
    </row>
    <row r="3" ht="28.5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68" t="s">
        <v>13</v>
      </c>
    </row>
    <row r="4" ht="15" spans="1:10">
      <c r="A4" s="21" t="s">
        <v>14</v>
      </c>
      <c r="B4" s="24" t="s">
        <v>15</v>
      </c>
      <c r="C4" s="16">
        <v>1150</v>
      </c>
      <c r="D4" s="37" t="s">
        <v>16</v>
      </c>
      <c r="E4" s="38">
        <v>1370</v>
      </c>
      <c r="F4" s="16">
        <v>2</v>
      </c>
      <c r="G4" s="39"/>
      <c r="H4" s="16"/>
      <c r="I4" s="69" t="s">
        <v>17</v>
      </c>
      <c r="J4" s="70"/>
    </row>
    <row r="5" ht="15" spans="1:10">
      <c r="A5" s="21" t="s">
        <v>18</v>
      </c>
      <c r="B5" s="24" t="s">
        <v>19</v>
      </c>
      <c r="C5" s="16">
        <v>12000</v>
      </c>
      <c r="D5" s="24" t="s">
        <v>16</v>
      </c>
      <c r="E5" s="38" t="s">
        <v>20</v>
      </c>
      <c r="F5" s="16">
        <v>2</v>
      </c>
      <c r="G5" s="16"/>
      <c r="H5" s="16"/>
      <c r="I5" s="69" t="s">
        <v>17</v>
      </c>
      <c r="J5" s="18"/>
    </row>
    <row r="6" ht="15" spans="1:10">
      <c r="A6" s="21" t="s">
        <v>18</v>
      </c>
      <c r="B6" s="24" t="s">
        <v>21</v>
      </c>
      <c r="C6" s="16">
        <v>2400</v>
      </c>
      <c r="D6" s="24" t="s">
        <v>16</v>
      </c>
      <c r="E6" s="40" t="s">
        <v>22</v>
      </c>
      <c r="F6" s="16">
        <v>2</v>
      </c>
      <c r="G6" s="16"/>
      <c r="H6" s="16"/>
      <c r="I6" s="69" t="s">
        <v>17</v>
      </c>
      <c r="J6" s="18"/>
    </row>
    <row r="7" ht="15" spans="1:10">
      <c r="A7" s="21" t="s">
        <v>23</v>
      </c>
      <c r="B7" s="24" t="s">
        <v>24</v>
      </c>
      <c r="C7" s="16">
        <v>2600</v>
      </c>
      <c r="D7" s="18" t="s">
        <v>25</v>
      </c>
      <c r="E7" s="41">
        <v>2325</v>
      </c>
      <c r="F7" s="41">
        <v>10</v>
      </c>
      <c r="G7" s="42"/>
      <c r="H7" s="16"/>
      <c r="I7" s="69" t="s">
        <v>17</v>
      </c>
      <c r="J7" s="18"/>
    </row>
    <row r="8" ht="15" spans="1:10">
      <c r="A8" s="21" t="s">
        <v>23</v>
      </c>
      <c r="B8" s="24" t="s">
        <v>26</v>
      </c>
      <c r="C8" s="16">
        <v>2700</v>
      </c>
      <c r="D8" s="18" t="s">
        <v>16</v>
      </c>
      <c r="E8" s="40" t="s">
        <v>27</v>
      </c>
      <c r="F8" s="41">
        <v>8</v>
      </c>
      <c r="G8" s="42"/>
      <c r="H8" s="16"/>
      <c r="I8" s="69" t="s">
        <v>17</v>
      </c>
      <c r="J8" s="18"/>
    </row>
    <row r="9" ht="15" spans="1:10">
      <c r="A9" s="21" t="s">
        <v>23</v>
      </c>
      <c r="B9" s="24" t="s">
        <v>28</v>
      </c>
      <c r="C9" s="16">
        <v>2000</v>
      </c>
      <c r="D9" s="18" t="s">
        <v>16</v>
      </c>
      <c r="E9" s="40"/>
      <c r="F9" s="41">
        <v>4</v>
      </c>
      <c r="G9" s="42"/>
      <c r="H9" s="16"/>
      <c r="I9" s="69" t="s">
        <v>17</v>
      </c>
      <c r="J9" s="18"/>
    </row>
    <row r="10" ht="15" spans="1:10">
      <c r="A10" s="21" t="s">
        <v>23</v>
      </c>
      <c r="B10" s="24" t="s">
        <v>29</v>
      </c>
      <c r="C10" s="16">
        <v>23000</v>
      </c>
      <c r="D10" s="18" t="s">
        <v>16</v>
      </c>
      <c r="E10" s="40" t="s">
        <v>30</v>
      </c>
      <c r="F10" s="41">
        <v>3</v>
      </c>
      <c r="G10" s="42"/>
      <c r="H10" s="16"/>
      <c r="I10" s="69" t="s">
        <v>17</v>
      </c>
      <c r="J10" s="18"/>
    </row>
    <row r="11" ht="15" spans="1:10">
      <c r="A11" s="21" t="s">
        <v>23</v>
      </c>
      <c r="B11" s="24" t="s">
        <v>31</v>
      </c>
      <c r="C11" s="16">
        <v>1600</v>
      </c>
      <c r="D11" s="18" t="s">
        <v>16</v>
      </c>
      <c r="E11" s="40" t="s">
        <v>32</v>
      </c>
      <c r="F11" s="41">
        <v>3</v>
      </c>
      <c r="G11" s="42"/>
      <c r="H11" s="16"/>
      <c r="I11" s="69" t="s">
        <v>17</v>
      </c>
      <c r="J11" s="18"/>
    </row>
    <row r="12" ht="15" spans="1:10">
      <c r="A12" s="21" t="s">
        <v>23</v>
      </c>
      <c r="B12" s="24" t="s">
        <v>33</v>
      </c>
      <c r="C12" s="16">
        <v>1500</v>
      </c>
      <c r="D12" s="18" t="s">
        <v>16</v>
      </c>
      <c r="E12" s="41"/>
      <c r="F12" s="41">
        <v>3</v>
      </c>
      <c r="G12" s="42"/>
      <c r="H12" s="16"/>
      <c r="I12" s="69" t="s">
        <v>17</v>
      </c>
      <c r="J12" s="18"/>
    </row>
    <row r="13" ht="15" spans="1:10">
      <c r="A13" s="21" t="s">
        <v>23</v>
      </c>
      <c r="B13" s="24" t="s">
        <v>34</v>
      </c>
      <c r="C13" s="16">
        <v>23000</v>
      </c>
      <c r="D13" s="18" t="s">
        <v>16</v>
      </c>
      <c r="E13" s="41"/>
      <c r="F13" s="41">
        <v>2</v>
      </c>
      <c r="G13" s="42"/>
      <c r="H13" s="16"/>
      <c r="I13" s="69" t="s">
        <v>17</v>
      </c>
      <c r="J13" s="18"/>
    </row>
    <row r="14" ht="15" spans="1:10">
      <c r="A14" s="21" t="s">
        <v>35</v>
      </c>
      <c r="B14" s="24" t="s">
        <v>36</v>
      </c>
      <c r="C14" s="16">
        <v>30000</v>
      </c>
      <c r="D14" s="24" t="s">
        <v>16</v>
      </c>
      <c r="E14" s="40" t="s">
        <v>37</v>
      </c>
      <c r="F14" s="16">
        <v>1</v>
      </c>
      <c r="G14" s="16"/>
      <c r="H14" s="16"/>
      <c r="I14" s="69" t="s">
        <v>17</v>
      </c>
      <c r="J14" s="18"/>
    </row>
    <row r="15" ht="15" spans="1:10">
      <c r="A15" s="21" t="s">
        <v>35</v>
      </c>
      <c r="B15" s="24" t="s">
        <v>38</v>
      </c>
      <c r="C15" s="16">
        <v>9000</v>
      </c>
      <c r="D15" s="24" t="s">
        <v>16</v>
      </c>
      <c r="E15" s="40" t="s">
        <v>39</v>
      </c>
      <c r="F15" s="16">
        <v>2</v>
      </c>
      <c r="G15" s="16"/>
      <c r="H15" s="16"/>
      <c r="I15" s="69" t="s">
        <v>17</v>
      </c>
      <c r="J15" s="18"/>
    </row>
    <row r="16" ht="15" spans="1:10">
      <c r="A16" s="21" t="s">
        <v>40</v>
      </c>
      <c r="B16" s="43" t="s">
        <v>41</v>
      </c>
      <c r="C16" s="44">
        <v>12000</v>
      </c>
      <c r="D16" s="45" t="s">
        <v>16</v>
      </c>
      <c r="E16" s="40" t="s">
        <v>20</v>
      </c>
      <c r="F16" s="16">
        <v>4</v>
      </c>
      <c r="G16" s="16"/>
      <c r="H16" s="16"/>
      <c r="I16" s="69" t="s">
        <v>42</v>
      </c>
      <c r="J16" s="71" t="s">
        <v>43</v>
      </c>
    </row>
    <row r="17" ht="15" spans="1:10">
      <c r="A17" s="21" t="s">
        <v>40</v>
      </c>
      <c r="B17" s="43" t="s">
        <v>44</v>
      </c>
      <c r="C17" s="44">
        <v>2100</v>
      </c>
      <c r="D17" s="45" t="s">
        <v>16</v>
      </c>
      <c r="E17" s="40" t="s">
        <v>45</v>
      </c>
      <c r="F17" s="16">
        <v>2</v>
      </c>
      <c r="G17" s="16"/>
      <c r="H17" s="16"/>
      <c r="I17" s="69" t="s">
        <v>42</v>
      </c>
      <c r="J17" s="69" t="s">
        <v>46</v>
      </c>
    </row>
    <row r="18" ht="15" spans="1:10">
      <c r="A18" s="21" t="s">
        <v>40</v>
      </c>
      <c r="B18" s="43" t="s">
        <v>47</v>
      </c>
      <c r="C18" s="44" t="s">
        <v>48</v>
      </c>
      <c r="D18" s="45" t="s">
        <v>16</v>
      </c>
      <c r="E18" s="46" t="s">
        <v>49</v>
      </c>
      <c r="F18" s="16">
        <v>2</v>
      </c>
      <c r="G18" s="16"/>
      <c r="H18" s="16"/>
      <c r="I18" s="69" t="s">
        <v>42</v>
      </c>
      <c r="J18" s="69" t="s">
        <v>50</v>
      </c>
    </row>
    <row r="19" s="33" customFormat="1" ht="15" spans="1:10">
      <c r="A19" s="47" t="s">
        <v>40</v>
      </c>
      <c r="B19" s="48" t="s">
        <v>51</v>
      </c>
      <c r="C19" s="49">
        <v>200</v>
      </c>
      <c r="D19" s="50" t="s">
        <v>52</v>
      </c>
      <c r="E19" s="51" t="s">
        <v>53</v>
      </c>
      <c r="F19" s="16">
        <v>2</v>
      </c>
      <c r="G19" s="16"/>
      <c r="H19" s="16"/>
      <c r="I19" s="69" t="s">
        <v>42</v>
      </c>
      <c r="J19" s="69" t="s">
        <v>54</v>
      </c>
    </row>
    <row r="20" s="33" customFormat="1" ht="15" spans="1:10">
      <c r="A20" s="47" t="s">
        <v>55</v>
      </c>
      <c r="B20" s="24" t="s">
        <v>56</v>
      </c>
      <c r="C20" s="16" t="s">
        <v>48</v>
      </c>
      <c r="D20" s="37" t="s">
        <v>52</v>
      </c>
      <c r="E20" s="16">
        <v>411</v>
      </c>
      <c r="F20" s="16">
        <v>1</v>
      </c>
      <c r="G20" s="16"/>
      <c r="H20" s="16"/>
      <c r="I20" s="69" t="s">
        <v>17</v>
      </c>
      <c r="J20" s="69" t="s">
        <v>57</v>
      </c>
    </row>
    <row r="21" ht="42" spans="1:10">
      <c r="A21" s="21" t="s">
        <v>58</v>
      </c>
      <c r="B21" s="52" t="s">
        <v>59</v>
      </c>
      <c r="C21" s="39">
        <v>1400</v>
      </c>
      <c r="D21" s="53" t="s">
        <v>60</v>
      </c>
      <c r="E21" s="54"/>
      <c r="F21" s="39">
        <v>10</v>
      </c>
      <c r="G21" s="39"/>
      <c r="H21" s="16"/>
      <c r="I21" s="72" t="s">
        <v>61</v>
      </c>
      <c r="J21" s="73"/>
    </row>
    <row r="22" ht="58.5" spans="1:10">
      <c r="A22" s="21" t="s">
        <v>58</v>
      </c>
      <c r="B22" s="52" t="s">
        <v>62</v>
      </c>
      <c r="C22" s="39">
        <v>1200</v>
      </c>
      <c r="D22" s="55" t="s">
        <v>63</v>
      </c>
      <c r="E22" s="40" t="s">
        <v>64</v>
      </c>
      <c r="F22" s="39">
        <v>5</v>
      </c>
      <c r="G22" s="39"/>
      <c r="H22" s="16"/>
      <c r="I22" s="72" t="s">
        <v>65</v>
      </c>
      <c r="J22" s="73"/>
    </row>
    <row r="23" ht="15" spans="1:10">
      <c r="A23" s="21" t="s">
        <v>58</v>
      </c>
      <c r="B23" s="52" t="s">
        <v>66</v>
      </c>
      <c r="C23" s="16">
        <v>12000</v>
      </c>
      <c r="D23" s="52" t="s">
        <v>16</v>
      </c>
      <c r="E23" s="38" t="s">
        <v>20</v>
      </c>
      <c r="F23" s="39">
        <v>2</v>
      </c>
      <c r="G23" s="39"/>
      <c r="H23" s="16"/>
      <c r="I23" s="72" t="s">
        <v>67</v>
      </c>
      <c r="J23" s="73"/>
    </row>
    <row r="24" ht="15" spans="1:10">
      <c r="A24" s="21" t="s">
        <v>58</v>
      </c>
      <c r="B24" s="52" t="s">
        <v>66</v>
      </c>
      <c r="C24" s="16">
        <v>2600</v>
      </c>
      <c r="D24" s="56" t="s">
        <v>68</v>
      </c>
      <c r="E24" s="39"/>
      <c r="F24" s="39">
        <v>6</v>
      </c>
      <c r="G24" s="39"/>
      <c r="H24" s="16"/>
      <c r="I24" s="72" t="s">
        <v>67</v>
      </c>
      <c r="J24" s="73"/>
    </row>
    <row r="25" ht="15" spans="1:10">
      <c r="A25" s="21" t="s">
        <v>58</v>
      </c>
      <c r="B25" s="52" t="s">
        <v>69</v>
      </c>
      <c r="C25" s="39">
        <v>1500</v>
      </c>
      <c r="D25" s="52" t="s">
        <v>70</v>
      </c>
      <c r="E25" s="39"/>
      <c r="F25" s="39">
        <v>4</v>
      </c>
      <c r="G25" s="39"/>
      <c r="H25" s="16"/>
      <c r="I25" s="72" t="s">
        <v>71</v>
      </c>
      <c r="J25" s="73"/>
    </row>
    <row r="26" ht="15" spans="1:10">
      <c r="A26" s="21" t="s">
        <v>58</v>
      </c>
      <c r="B26" s="52" t="s">
        <v>72</v>
      </c>
      <c r="C26" s="39">
        <v>1150</v>
      </c>
      <c r="D26" s="56" t="s">
        <v>73</v>
      </c>
      <c r="E26" s="39"/>
      <c r="F26" s="39">
        <v>2</v>
      </c>
      <c r="G26" s="39"/>
      <c r="H26" s="16"/>
      <c r="I26" s="72" t="s">
        <v>74</v>
      </c>
      <c r="J26" s="73"/>
    </row>
    <row r="27" s="33" customFormat="1" ht="15" spans="1:10">
      <c r="A27" s="47" t="s">
        <v>75</v>
      </c>
      <c r="B27" s="37" t="s">
        <v>76</v>
      </c>
      <c r="C27" s="57">
        <v>10000</v>
      </c>
      <c r="D27" s="24" t="s">
        <v>16</v>
      </c>
      <c r="E27" s="40" t="s">
        <v>77</v>
      </c>
      <c r="F27" s="16">
        <v>4</v>
      </c>
      <c r="G27" s="16"/>
      <c r="H27" s="16"/>
      <c r="I27" s="69" t="s">
        <v>17</v>
      </c>
      <c r="J27" s="18"/>
    </row>
    <row r="28" ht="15" spans="1:10">
      <c r="A28" s="21" t="s">
        <v>75</v>
      </c>
      <c r="B28" s="58" t="s">
        <v>78</v>
      </c>
      <c r="C28" s="59">
        <v>1500</v>
      </c>
      <c r="D28" s="24" t="s">
        <v>16</v>
      </c>
      <c r="E28" s="16"/>
      <c r="F28" s="16">
        <v>2</v>
      </c>
      <c r="G28" s="39"/>
      <c r="H28" s="16"/>
      <c r="I28" s="69" t="s">
        <v>17</v>
      </c>
      <c r="J28" s="73"/>
    </row>
    <row r="29" ht="15" spans="1:10">
      <c r="A29" s="21" t="s">
        <v>75</v>
      </c>
      <c r="B29" s="58" t="s">
        <v>79</v>
      </c>
      <c r="C29" s="59">
        <v>1500</v>
      </c>
      <c r="D29" s="24" t="s">
        <v>16</v>
      </c>
      <c r="E29" s="16">
        <v>2250</v>
      </c>
      <c r="F29" s="16">
        <v>5</v>
      </c>
      <c r="G29" s="39"/>
      <c r="H29" s="16"/>
      <c r="I29" s="69" t="s">
        <v>17</v>
      </c>
      <c r="J29" s="73"/>
    </row>
    <row r="30" ht="15" spans="1:10">
      <c r="A30" s="21" t="s">
        <v>75</v>
      </c>
      <c r="B30" s="58" t="s">
        <v>80</v>
      </c>
      <c r="C30" s="59">
        <v>2000</v>
      </c>
      <c r="D30" s="24" t="s">
        <v>16</v>
      </c>
      <c r="E30" s="16"/>
      <c r="F30" s="16">
        <v>2</v>
      </c>
      <c r="G30" s="39"/>
      <c r="H30" s="16"/>
      <c r="I30" s="69" t="s">
        <v>17</v>
      </c>
      <c r="J30" s="73"/>
    </row>
    <row r="31" ht="15" spans="1:10">
      <c r="A31" s="21" t="s">
        <v>75</v>
      </c>
      <c r="B31" s="58" t="s">
        <v>81</v>
      </c>
      <c r="C31" s="59">
        <v>2000</v>
      </c>
      <c r="D31" s="24" t="s">
        <v>16</v>
      </c>
      <c r="E31" s="40" t="s">
        <v>82</v>
      </c>
      <c r="F31" s="16">
        <v>2</v>
      </c>
      <c r="G31" s="16"/>
      <c r="H31" s="16"/>
      <c r="I31" s="69" t="s">
        <v>17</v>
      </c>
      <c r="J31" s="73"/>
    </row>
    <row r="32" ht="15" spans="1:10">
      <c r="A32" s="21" t="s">
        <v>75</v>
      </c>
      <c r="B32" s="58" t="s">
        <v>83</v>
      </c>
      <c r="C32" s="59">
        <v>2100</v>
      </c>
      <c r="D32" s="24" t="s">
        <v>16</v>
      </c>
      <c r="E32" s="40" t="s">
        <v>45</v>
      </c>
      <c r="F32" s="16">
        <v>2</v>
      </c>
      <c r="G32" s="16"/>
      <c r="H32" s="16"/>
      <c r="I32" s="69" t="s">
        <v>17</v>
      </c>
      <c r="J32" s="73"/>
    </row>
    <row r="33" ht="15" spans="1:10">
      <c r="A33" s="21" t="s">
        <v>84</v>
      </c>
      <c r="B33" s="43" t="s">
        <v>85</v>
      </c>
      <c r="C33" s="44">
        <v>1500</v>
      </c>
      <c r="D33" s="60" t="s">
        <v>86</v>
      </c>
      <c r="E33" s="44"/>
      <c r="F33" s="44">
        <v>8</v>
      </c>
      <c r="G33" s="61"/>
      <c r="H33" s="16"/>
      <c r="I33" s="69" t="s">
        <v>42</v>
      </c>
      <c r="J33" s="73"/>
    </row>
    <row r="34" ht="15" spans="1:10">
      <c r="A34" s="21" t="s">
        <v>84</v>
      </c>
      <c r="B34" s="60" t="s">
        <v>87</v>
      </c>
      <c r="C34" s="44">
        <v>4800</v>
      </c>
      <c r="D34" s="60" t="s">
        <v>88</v>
      </c>
      <c r="E34" s="44"/>
      <c r="F34" s="44">
        <v>8</v>
      </c>
      <c r="G34" s="61"/>
      <c r="H34" s="16"/>
      <c r="I34" s="69" t="s">
        <v>42</v>
      </c>
      <c r="J34" s="73"/>
    </row>
    <row r="35" ht="15" spans="1:10">
      <c r="A35" s="21" t="s">
        <v>84</v>
      </c>
      <c r="B35" s="43" t="s">
        <v>89</v>
      </c>
      <c r="C35" s="44">
        <v>2000</v>
      </c>
      <c r="D35" s="60" t="s">
        <v>90</v>
      </c>
      <c r="E35" s="40" t="s">
        <v>82</v>
      </c>
      <c r="F35" s="44">
        <v>30</v>
      </c>
      <c r="G35" s="44"/>
      <c r="H35" s="16"/>
      <c r="I35" s="69" t="s">
        <v>42</v>
      </c>
      <c r="J35" s="73"/>
    </row>
    <row r="36" ht="15" spans="1:10">
      <c r="A36" s="21" t="s">
        <v>84</v>
      </c>
      <c r="B36" s="43" t="s">
        <v>91</v>
      </c>
      <c r="C36" s="44">
        <v>2000</v>
      </c>
      <c r="D36" s="60" t="s">
        <v>92</v>
      </c>
      <c r="E36" s="40" t="s">
        <v>82</v>
      </c>
      <c r="F36" s="44">
        <v>12</v>
      </c>
      <c r="G36" s="44"/>
      <c r="H36" s="16"/>
      <c r="I36" s="69" t="s">
        <v>42</v>
      </c>
      <c r="J36" s="73"/>
    </row>
    <row r="37" ht="15" spans="1:10">
      <c r="A37" s="21" t="s">
        <v>84</v>
      </c>
      <c r="B37" s="43" t="s">
        <v>93</v>
      </c>
      <c r="C37" s="44">
        <v>2700</v>
      </c>
      <c r="D37" s="60" t="s">
        <v>94</v>
      </c>
      <c r="E37" s="40" t="s">
        <v>27</v>
      </c>
      <c r="F37" s="44">
        <v>30</v>
      </c>
      <c r="G37" s="44"/>
      <c r="H37" s="16"/>
      <c r="I37" s="69" t="s">
        <v>42</v>
      </c>
      <c r="J37" s="73"/>
    </row>
    <row r="38" ht="30" spans="1:10">
      <c r="A38" s="21" t="s">
        <v>84</v>
      </c>
      <c r="B38" s="43" t="s">
        <v>95</v>
      </c>
      <c r="C38" s="44">
        <v>9000</v>
      </c>
      <c r="D38" s="60" t="s">
        <v>96</v>
      </c>
      <c r="E38" s="40" t="s">
        <v>39</v>
      </c>
      <c r="F38" s="44">
        <v>10</v>
      </c>
      <c r="G38" s="44"/>
      <c r="H38" s="16"/>
      <c r="I38" s="69" t="s">
        <v>42</v>
      </c>
      <c r="J38" s="73"/>
    </row>
    <row r="39" ht="15" spans="1:10">
      <c r="A39" s="21" t="s">
        <v>84</v>
      </c>
      <c r="B39" s="43" t="s">
        <v>97</v>
      </c>
      <c r="C39" s="44">
        <v>10000</v>
      </c>
      <c r="D39" s="60" t="s">
        <v>98</v>
      </c>
      <c r="E39" s="40" t="s">
        <v>99</v>
      </c>
      <c r="F39" s="44">
        <v>10</v>
      </c>
      <c r="G39" s="44"/>
      <c r="H39" s="16"/>
      <c r="I39" s="69" t="s">
        <v>42</v>
      </c>
      <c r="J39" s="73"/>
    </row>
    <row r="40" ht="15" spans="1:10">
      <c r="A40" s="21" t="s">
        <v>84</v>
      </c>
      <c r="B40" s="43" t="s">
        <v>100</v>
      </c>
      <c r="C40" s="44">
        <v>3000</v>
      </c>
      <c r="D40" s="60" t="s">
        <v>101</v>
      </c>
      <c r="E40" s="44"/>
      <c r="F40" s="16">
        <v>5</v>
      </c>
      <c r="G40" s="39"/>
      <c r="H40" s="16"/>
      <c r="I40" s="69" t="s">
        <v>42</v>
      </c>
      <c r="J40" s="73"/>
    </row>
    <row r="41" ht="28.5" spans="1:10">
      <c r="A41" s="21" t="s">
        <v>84</v>
      </c>
      <c r="B41" s="24" t="s">
        <v>102</v>
      </c>
      <c r="C41" s="16">
        <v>1500</v>
      </c>
      <c r="D41" s="24" t="s">
        <v>102</v>
      </c>
      <c r="E41" s="16">
        <v>2250</v>
      </c>
      <c r="F41" s="16">
        <v>5</v>
      </c>
      <c r="G41" s="16"/>
      <c r="H41" s="16"/>
      <c r="I41" s="69" t="s">
        <v>42</v>
      </c>
      <c r="J41" s="73"/>
    </row>
    <row r="42" ht="15" spans="1:10">
      <c r="A42" s="21" t="s">
        <v>103</v>
      </c>
      <c r="B42" s="24" t="s">
        <v>104</v>
      </c>
      <c r="C42" s="16">
        <v>9000</v>
      </c>
      <c r="D42" s="24" t="s">
        <v>16</v>
      </c>
      <c r="E42" s="40" t="s">
        <v>39</v>
      </c>
      <c r="F42" s="16">
        <v>5</v>
      </c>
      <c r="G42" s="16"/>
      <c r="H42" s="16"/>
      <c r="I42" s="69" t="s">
        <v>17</v>
      </c>
      <c r="J42" s="73"/>
    </row>
    <row r="43" ht="15" spans="1:10">
      <c r="A43" s="21" t="s">
        <v>103</v>
      </c>
      <c r="B43" s="24" t="s">
        <v>105</v>
      </c>
      <c r="C43" s="16">
        <v>2100</v>
      </c>
      <c r="D43" s="24" t="s">
        <v>16</v>
      </c>
      <c r="E43" s="40" t="s">
        <v>45</v>
      </c>
      <c r="F43" s="16">
        <v>5</v>
      </c>
      <c r="G43" s="16"/>
      <c r="H43" s="16"/>
      <c r="I43" s="69" t="s">
        <v>17</v>
      </c>
      <c r="J43" s="73"/>
    </row>
    <row r="44" ht="15" spans="1:10">
      <c r="A44" s="21" t="s">
        <v>103</v>
      </c>
      <c r="B44" s="24" t="s">
        <v>106</v>
      </c>
      <c r="C44" s="16">
        <v>1500</v>
      </c>
      <c r="D44" s="24" t="s">
        <v>16</v>
      </c>
      <c r="E44" s="16"/>
      <c r="F44" s="16">
        <v>2</v>
      </c>
      <c r="G44" s="39"/>
      <c r="H44" s="16"/>
      <c r="I44" s="69" t="s">
        <v>17</v>
      </c>
      <c r="J44" s="73"/>
    </row>
    <row r="45" ht="15" spans="1:10">
      <c r="A45" s="21" t="s">
        <v>103</v>
      </c>
      <c r="B45" s="24" t="s">
        <v>107</v>
      </c>
      <c r="C45" s="16">
        <v>3100</v>
      </c>
      <c r="D45" s="24" t="s">
        <v>16</v>
      </c>
      <c r="E45" s="40" t="s">
        <v>108</v>
      </c>
      <c r="F45" s="16">
        <v>2</v>
      </c>
      <c r="G45" s="16"/>
      <c r="H45" s="16"/>
      <c r="I45" s="69" t="s">
        <v>17</v>
      </c>
      <c r="J45" s="73"/>
    </row>
    <row r="46" s="33" customFormat="1" ht="15" spans="1:10">
      <c r="A46" s="47" t="s">
        <v>103</v>
      </c>
      <c r="B46" s="24" t="s">
        <v>109</v>
      </c>
      <c r="C46" s="16">
        <v>146000</v>
      </c>
      <c r="D46" s="24" t="s">
        <v>52</v>
      </c>
      <c r="E46" s="62" t="s">
        <v>110</v>
      </c>
      <c r="F46" s="16">
        <v>2</v>
      </c>
      <c r="G46" s="16"/>
      <c r="H46" s="16"/>
      <c r="I46" s="69" t="s">
        <v>17</v>
      </c>
      <c r="J46" s="69" t="s">
        <v>57</v>
      </c>
    </row>
    <row r="47" ht="15" spans="1:10">
      <c r="A47" s="21" t="s">
        <v>103</v>
      </c>
      <c r="B47" s="24" t="s">
        <v>111</v>
      </c>
      <c r="C47" s="16">
        <v>10000</v>
      </c>
      <c r="D47" s="24" t="s">
        <v>16</v>
      </c>
      <c r="E47" s="40" t="s">
        <v>77</v>
      </c>
      <c r="F47" s="16">
        <v>2</v>
      </c>
      <c r="G47" s="16"/>
      <c r="H47" s="16"/>
      <c r="I47" s="69" t="s">
        <v>17</v>
      </c>
      <c r="J47" s="73"/>
    </row>
    <row r="48" ht="15" spans="1:10">
      <c r="A48" s="21" t="s">
        <v>103</v>
      </c>
      <c r="B48" s="24" t="s">
        <v>112</v>
      </c>
      <c r="C48" s="16">
        <v>2000</v>
      </c>
      <c r="D48" s="24" t="s">
        <v>16</v>
      </c>
      <c r="E48" s="40" t="s">
        <v>82</v>
      </c>
      <c r="F48" s="16">
        <v>2</v>
      </c>
      <c r="G48" s="16"/>
      <c r="H48" s="16"/>
      <c r="I48" s="69" t="s">
        <v>17</v>
      </c>
      <c r="J48" s="73"/>
    </row>
    <row r="49" ht="15" spans="1:10">
      <c r="A49" s="21" t="s">
        <v>113</v>
      </c>
      <c r="B49" s="24" t="s">
        <v>114</v>
      </c>
      <c r="C49" s="16"/>
      <c r="D49" s="37" t="s">
        <v>115</v>
      </c>
      <c r="E49" s="40"/>
      <c r="F49" s="16">
        <v>2</v>
      </c>
      <c r="G49" s="39"/>
      <c r="H49" s="16"/>
      <c r="I49" s="69" t="s">
        <v>17</v>
      </c>
      <c r="J49" s="73"/>
    </row>
    <row r="50" ht="15" spans="1:10">
      <c r="A50" s="21" t="s">
        <v>113</v>
      </c>
      <c r="B50" s="24" t="s">
        <v>116</v>
      </c>
      <c r="C50" s="16">
        <v>9000</v>
      </c>
      <c r="D50" s="24" t="s">
        <v>16</v>
      </c>
      <c r="E50" s="40" t="s">
        <v>39</v>
      </c>
      <c r="F50" s="16">
        <v>2</v>
      </c>
      <c r="G50" s="16"/>
      <c r="H50" s="16"/>
      <c r="I50" s="69" t="s">
        <v>17</v>
      </c>
      <c r="J50" s="73"/>
    </row>
    <row r="51" ht="15" spans="1:10">
      <c r="A51" s="21" t="s">
        <v>113</v>
      </c>
      <c r="B51" s="24" t="s">
        <v>117</v>
      </c>
      <c r="C51" s="16">
        <v>2000</v>
      </c>
      <c r="D51" s="24" t="s">
        <v>16</v>
      </c>
      <c r="E51" s="40" t="s">
        <v>82</v>
      </c>
      <c r="F51" s="16">
        <v>6</v>
      </c>
      <c r="G51" s="16"/>
      <c r="H51" s="16"/>
      <c r="I51" s="69" t="s">
        <v>17</v>
      </c>
      <c r="J51" s="73"/>
    </row>
    <row r="52" ht="15" spans="1:10">
      <c r="A52" s="21" t="s">
        <v>113</v>
      </c>
      <c r="B52" s="24" t="s">
        <v>118</v>
      </c>
      <c r="C52" s="16">
        <v>2000</v>
      </c>
      <c r="D52" s="24" t="s">
        <v>16</v>
      </c>
      <c r="E52" s="40" t="s">
        <v>82</v>
      </c>
      <c r="F52" s="16">
        <v>7</v>
      </c>
      <c r="G52" s="16"/>
      <c r="H52" s="16"/>
      <c r="I52" s="69" t="s">
        <v>17</v>
      </c>
      <c r="J52" s="73"/>
    </row>
    <row r="53" ht="15" spans="1:10">
      <c r="A53" s="21" t="s">
        <v>113</v>
      </c>
      <c r="B53" s="24" t="s">
        <v>26</v>
      </c>
      <c r="C53" s="16">
        <v>2700</v>
      </c>
      <c r="D53" s="24" t="s">
        <v>16</v>
      </c>
      <c r="E53" s="40" t="s">
        <v>27</v>
      </c>
      <c r="F53" s="16">
        <v>3</v>
      </c>
      <c r="G53" s="16"/>
      <c r="H53" s="16"/>
      <c r="I53" s="69" t="s">
        <v>17</v>
      </c>
      <c r="J53" s="73"/>
    </row>
    <row r="54" ht="15" spans="1:10">
      <c r="A54" s="21" t="s">
        <v>119</v>
      </c>
      <c r="B54" s="24" t="s">
        <v>120</v>
      </c>
      <c r="C54" s="16">
        <v>2000</v>
      </c>
      <c r="D54" s="24" t="s">
        <v>16</v>
      </c>
      <c r="E54" s="40" t="s">
        <v>82</v>
      </c>
      <c r="F54" s="16">
        <v>2</v>
      </c>
      <c r="G54" s="16"/>
      <c r="H54" s="16"/>
      <c r="I54" s="69" t="s">
        <v>17</v>
      </c>
      <c r="J54" s="73"/>
    </row>
    <row r="55" ht="15" spans="1:10">
      <c r="A55" s="21" t="s">
        <v>119</v>
      </c>
      <c r="B55" s="24" t="s">
        <v>117</v>
      </c>
      <c r="C55" s="16">
        <v>2000</v>
      </c>
      <c r="D55" s="58" t="s">
        <v>16</v>
      </c>
      <c r="E55" s="40" t="s">
        <v>82</v>
      </c>
      <c r="F55" s="16">
        <v>2</v>
      </c>
      <c r="G55" s="16"/>
      <c r="H55" s="16"/>
      <c r="I55" s="69" t="s">
        <v>42</v>
      </c>
      <c r="J55" s="73"/>
    </row>
    <row r="56" ht="15" spans="1:10">
      <c r="A56" s="21" t="s">
        <v>119</v>
      </c>
      <c r="B56" s="43" t="s">
        <v>121</v>
      </c>
      <c r="C56" s="44">
        <v>10000</v>
      </c>
      <c r="D56" s="58" t="s">
        <v>16</v>
      </c>
      <c r="E56" s="40" t="s">
        <v>77</v>
      </c>
      <c r="F56" s="16">
        <v>6</v>
      </c>
      <c r="G56" s="16"/>
      <c r="H56" s="16"/>
      <c r="I56" s="69" t="s">
        <v>17</v>
      </c>
      <c r="J56" s="73"/>
    </row>
    <row r="57" ht="15" spans="1:10">
      <c r="A57" s="21" t="s">
        <v>122</v>
      </c>
      <c r="B57" s="24" t="s">
        <v>123</v>
      </c>
      <c r="C57" s="16">
        <v>1500</v>
      </c>
      <c r="D57" s="24" t="s">
        <v>16</v>
      </c>
      <c r="E57" s="40" t="s">
        <v>124</v>
      </c>
      <c r="F57" s="16">
        <v>5</v>
      </c>
      <c r="G57" s="16"/>
      <c r="H57" s="16"/>
      <c r="I57" s="69" t="s">
        <v>42</v>
      </c>
      <c r="J57" s="73"/>
    </row>
    <row r="58" ht="15" spans="1:10">
      <c r="A58" s="21" t="s">
        <v>122</v>
      </c>
      <c r="B58" s="24" t="s">
        <v>125</v>
      </c>
      <c r="C58" s="16">
        <v>2100</v>
      </c>
      <c r="D58" s="24" t="s">
        <v>16</v>
      </c>
      <c r="E58" s="40" t="s">
        <v>45</v>
      </c>
      <c r="F58" s="16">
        <v>3</v>
      </c>
      <c r="G58" s="16"/>
      <c r="H58" s="16"/>
      <c r="I58" s="69" t="s">
        <v>42</v>
      </c>
      <c r="J58" s="73"/>
    </row>
    <row r="59" ht="15" spans="1:10">
      <c r="A59" s="21" t="s">
        <v>122</v>
      </c>
      <c r="B59" s="63" t="s">
        <v>126</v>
      </c>
      <c r="C59" s="64">
        <v>2000</v>
      </c>
      <c r="D59" s="24" t="s">
        <v>16</v>
      </c>
      <c r="E59" s="40" t="s">
        <v>82</v>
      </c>
      <c r="F59" s="16">
        <v>2</v>
      </c>
      <c r="G59" s="16"/>
      <c r="H59" s="16"/>
      <c r="I59" s="69" t="s">
        <v>42</v>
      </c>
      <c r="J59" s="73"/>
    </row>
    <row r="60" ht="15" spans="1:10">
      <c r="A60" s="21" t="s">
        <v>122</v>
      </c>
      <c r="B60" s="65" t="s">
        <v>127</v>
      </c>
      <c r="C60" s="5">
        <v>12000</v>
      </c>
      <c r="D60" s="24" t="s">
        <v>16</v>
      </c>
      <c r="E60" s="40" t="s">
        <v>128</v>
      </c>
      <c r="F60" s="16">
        <v>2</v>
      </c>
      <c r="G60" s="16"/>
      <c r="H60" s="16"/>
      <c r="I60" s="69" t="s">
        <v>42</v>
      </c>
      <c r="J60" s="73"/>
    </row>
    <row r="61" ht="15" spans="1:10">
      <c r="A61" s="21" t="s">
        <v>122</v>
      </c>
      <c r="B61" s="24" t="s">
        <v>123</v>
      </c>
      <c r="C61" s="16">
        <v>1500</v>
      </c>
      <c r="D61" s="24" t="s">
        <v>16</v>
      </c>
      <c r="E61" s="40" t="s">
        <v>124</v>
      </c>
      <c r="F61" s="16">
        <v>7</v>
      </c>
      <c r="G61" s="16"/>
      <c r="H61" s="16"/>
      <c r="I61" s="69" t="s">
        <v>42</v>
      </c>
      <c r="J61" s="73"/>
    </row>
    <row r="62" ht="15" spans="1:10">
      <c r="A62" s="21" t="s">
        <v>129</v>
      </c>
      <c r="B62" s="24" t="s">
        <v>130</v>
      </c>
      <c r="C62" s="16">
        <v>1500</v>
      </c>
      <c r="D62" s="24" t="s">
        <v>73</v>
      </c>
      <c r="E62" s="39">
        <v>2250</v>
      </c>
      <c r="F62" s="16">
        <v>8</v>
      </c>
      <c r="G62" s="16"/>
      <c r="H62" s="16"/>
      <c r="I62" s="69" t="s">
        <v>17</v>
      </c>
      <c r="J62" s="73"/>
    </row>
    <row r="63" ht="15" spans="1:10">
      <c r="A63" s="21" t="s">
        <v>131</v>
      </c>
      <c r="B63" s="24" t="s">
        <v>132</v>
      </c>
      <c r="C63" s="16">
        <v>1600</v>
      </c>
      <c r="D63" s="24" t="s">
        <v>16</v>
      </c>
      <c r="E63" s="40" t="s">
        <v>133</v>
      </c>
      <c r="F63" s="16">
        <v>7</v>
      </c>
      <c r="G63" s="16"/>
      <c r="H63" s="16"/>
      <c r="I63" s="69" t="s">
        <v>17</v>
      </c>
      <c r="J63" s="73"/>
    </row>
    <row r="64" ht="15" spans="1:10">
      <c r="A64" s="21" t="s">
        <v>131</v>
      </c>
      <c r="B64" s="24" t="s">
        <v>134</v>
      </c>
      <c r="C64" s="16">
        <v>1500</v>
      </c>
      <c r="D64" s="24" t="s">
        <v>16</v>
      </c>
      <c r="E64" s="16"/>
      <c r="F64" s="16">
        <v>5</v>
      </c>
      <c r="G64" s="39"/>
      <c r="H64" s="16"/>
      <c r="I64" s="69" t="s">
        <v>17</v>
      </c>
      <c r="J64" s="73"/>
    </row>
    <row r="65" ht="15" spans="1:10">
      <c r="A65" s="21" t="s">
        <v>131</v>
      </c>
      <c r="B65" s="65" t="s">
        <v>135</v>
      </c>
      <c r="C65" s="5">
        <v>2000</v>
      </c>
      <c r="D65" s="24" t="s">
        <v>16</v>
      </c>
      <c r="E65" s="40" t="s">
        <v>82</v>
      </c>
      <c r="F65" s="16">
        <v>5</v>
      </c>
      <c r="G65" s="39"/>
      <c r="H65" s="16"/>
      <c r="I65" s="69" t="s">
        <v>17</v>
      </c>
      <c r="J65" s="73"/>
    </row>
    <row r="66" ht="15" spans="1:10">
      <c r="A66" s="21" t="s">
        <v>131</v>
      </c>
      <c r="B66" s="24" t="s">
        <v>136</v>
      </c>
      <c r="C66" s="16">
        <v>9000</v>
      </c>
      <c r="D66" s="24" t="s">
        <v>16</v>
      </c>
      <c r="E66" s="40" t="s">
        <v>39</v>
      </c>
      <c r="F66" s="16">
        <v>1</v>
      </c>
      <c r="G66" s="39"/>
      <c r="H66" s="16"/>
      <c r="I66" s="69" t="s">
        <v>17</v>
      </c>
      <c r="J66" s="73"/>
    </row>
    <row r="67" ht="15" spans="1:10">
      <c r="A67" s="21" t="s">
        <v>131</v>
      </c>
      <c r="B67" s="24" t="s">
        <v>137</v>
      </c>
      <c r="C67" s="16">
        <v>2700</v>
      </c>
      <c r="D67" s="24" t="s">
        <v>16</v>
      </c>
      <c r="E67" s="16"/>
      <c r="F67" s="16">
        <v>3</v>
      </c>
      <c r="G67" s="39"/>
      <c r="H67" s="16"/>
      <c r="I67" s="69" t="s">
        <v>17</v>
      </c>
      <c r="J67" s="73"/>
    </row>
    <row r="68" ht="15" spans="1:10">
      <c r="A68" s="21" t="s">
        <v>131</v>
      </c>
      <c r="B68" s="24" t="s">
        <v>138</v>
      </c>
      <c r="C68" s="16">
        <v>2000</v>
      </c>
      <c r="D68" s="24" t="s">
        <v>16</v>
      </c>
      <c r="E68" s="40" t="s">
        <v>82</v>
      </c>
      <c r="F68" s="16">
        <v>4</v>
      </c>
      <c r="G68" s="16"/>
      <c r="H68" s="16"/>
      <c r="I68" s="69" t="s">
        <v>17</v>
      </c>
      <c r="J68" s="73"/>
    </row>
    <row r="69" ht="15" spans="1:10">
      <c r="A69" s="21" t="s">
        <v>139</v>
      </c>
      <c r="B69" s="74" t="s">
        <v>140</v>
      </c>
      <c r="C69" s="49">
        <v>6700</v>
      </c>
      <c r="D69" s="74" t="s">
        <v>141</v>
      </c>
      <c r="E69" s="46" t="s">
        <v>142</v>
      </c>
      <c r="F69" s="16">
        <v>4</v>
      </c>
      <c r="G69" s="16"/>
      <c r="H69" s="16"/>
      <c r="I69" s="50" t="s">
        <v>17</v>
      </c>
      <c r="J69" s="50" t="s">
        <v>143</v>
      </c>
    </row>
    <row r="70" ht="15" spans="1:10">
      <c r="A70" s="21" t="s">
        <v>139</v>
      </c>
      <c r="B70" s="24" t="s">
        <v>144</v>
      </c>
      <c r="C70" s="16">
        <v>2100</v>
      </c>
      <c r="D70" s="37" t="s">
        <v>141</v>
      </c>
      <c r="E70" s="62" t="s">
        <v>145</v>
      </c>
      <c r="F70" s="16">
        <v>4</v>
      </c>
      <c r="G70" s="16"/>
      <c r="H70" s="16"/>
      <c r="I70" s="50" t="s">
        <v>17</v>
      </c>
      <c r="J70" s="50" t="s">
        <v>146</v>
      </c>
    </row>
    <row r="71" ht="15" spans="1:10">
      <c r="A71" s="21" t="s">
        <v>139</v>
      </c>
      <c r="B71" s="48" t="s">
        <v>147</v>
      </c>
      <c r="C71" s="49">
        <v>9000</v>
      </c>
      <c r="D71" s="37" t="s">
        <v>141</v>
      </c>
      <c r="E71" s="62" t="s">
        <v>148</v>
      </c>
      <c r="F71" s="16">
        <v>5</v>
      </c>
      <c r="G71" s="16"/>
      <c r="H71" s="16"/>
      <c r="I71" s="50" t="s">
        <v>17</v>
      </c>
      <c r="J71" s="50" t="s">
        <v>149</v>
      </c>
    </row>
    <row r="72" ht="15" spans="1:10">
      <c r="A72" s="21" t="s">
        <v>139</v>
      </c>
      <c r="B72" s="48" t="s">
        <v>150</v>
      </c>
      <c r="C72" s="49">
        <v>12000</v>
      </c>
      <c r="D72" s="48" t="s">
        <v>16</v>
      </c>
      <c r="E72" s="40" t="s">
        <v>128</v>
      </c>
      <c r="F72" s="16">
        <v>4</v>
      </c>
      <c r="G72" s="16"/>
      <c r="H72" s="16"/>
      <c r="I72" s="50" t="s">
        <v>17</v>
      </c>
      <c r="J72" s="50" t="s">
        <v>151</v>
      </c>
    </row>
    <row r="73" ht="15" spans="1:10">
      <c r="A73" s="21" t="s">
        <v>139</v>
      </c>
      <c r="B73" s="24" t="s">
        <v>152</v>
      </c>
      <c r="C73" s="16">
        <v>1500</v>
      </c>
      <c r="D73" s="24" t="s">
        <v>153</v>
      </c>
      <c r="E73" s="39">
        <v>2250</v>
      </c>
      <c r="F73" s="16">
        <v>4</v>
      </c>
      <c r="G73" s="16"/>
      <c r="H73" s="16"/>
      <c r="I73" s="50" t="s">
        <v>17</v>
      </c>
      <c r="J73" s="50" t="s">
        <v>154</v>
      </c>
    </row>
    <row r="74" ht="15" spans="1:10">
      <c r="A74" s="21" t="s">
        <v>155</v>
      </c>
      <c r="B74" s="24" t="s">
        <v>134</v>
      </c>
      <c r="C74" s="16">
        <v>2000</v>
      </c>
      <c r="D74" s="24" t="s">
        <v>16</v>
      </c>
      <c r="E74" s="16"/>
      <c r="F74" s="16">
        <v>3</v>
      </c>
      <c r="G74" s="39"/>
      <c r="H74" s="16"/>
      <c r="I74" s="69" t="s">
        <v>156</v>
      </c>
      <c r="J74" s="73"/>
    </row>
    <row r="75" ht="15" spans="1:10">
      <c r="A75" s="21" t="s">
        <v>155</v>
      </c>
      <c r="B75" s="24" t="s">
        <v>157</v>
      </c>
      <c r="C75" s="16">
        <v>1500</v>
      </c>
      <c r="D75" s="24" t="s">
        <v>16</v>
      </c>
      <c r="E75" s="40" t="s">
        <v>158</v>
      </c>
      <c r="F75" s="16">
        <v>1</v>
      </c>
      <c r="G75" s="39"/>
      <c r="H75" s="16"/>
      <c r="I75" s="69" t="s">
        <v>159</v>
      </c>
      <c r="J75" s="73"/>
    </row>
    <row r="76" ht="15" spans="1:10">
      <c r="A76" s="21" t="s">
        <v>155</v>
      </c>
      <c r="B76" s="37" t="s">
        <v>160</v>
      </c>
      <c r="C76" s="16">
        <v>10000</v>
      </c>
      <c r="D76" s="24" t="s">
        <v>16</v>
      </c>
      <c r="E76" s="40" t="s">
        <v>77</v>
      </c>
      <c r="F76" s="16">
        <v>2</v>
      </c>
      <c r="G76" s="39"/>
      <c r="H76" s="16"/>
      <c r="I76" s="69" t="s">
        <v>161</v>
      </c>
      <c r="J76" s="73"/>
    </row>
    <row r="77" ht="15" spans="1:10">
      <c r="A77" s="21" t="s">
        <v>155</v>
      </c>
      <c r="B77" s="24" t="s">
        <v>162</v>
      </c>
      <c r="C77" s="16">
        <v>2700</v>
      </c>
      <c r="D77" s="24" t="s">
        <v>16</v>
      </c>
      <c r="E77" s="40"/>
      <c r="F77" s="16">
        <v>2</v>
      </c>
      <c r="G77" s="39"/>
      <c r="H77" s="16"/>
      <c r="I77" s="69" t="s">
        <v>163</v>
      </c>
      <c r="J77" s="73"/>
    </row>
    <row r="78" ht="15" spans="1:10">
      <c r="A78" s="21" t="s">
        <v>155</v>
      </c>
      <c r="B78" s="24" t="s">
        <v>164</v>
      </c>
      <c r="C78" s="16">
        <v>1500</v>
      </c>
      <c r="D78" s="24" t="s">
        <v>16</v>
      </c>
      <c r="E78" s="40" t="s">
        <v>158</v>
      </c>
      <c r="F78" s="16">
        <v>1</v>
      </c>
      <c r="G78" s="16"/>
      <c r="H78" s="16"/>
      <c r="I78" s="69" t="s">
        <v>165</v>
      </c>
      <c r="J78" s="73"/>
    </row>
    <row r="79" ht="15" spans="1:10">
      <c r="A79" s="21" t="s">
        <v>166</v>
      </c>
      <c r="B79" s="24" t="s">
        <v>167</v>
      </c>
      <c r="C79" s="16">
        <v>3100</v>
      </c>
      <c r="D79" s="24" t="s">
        <v>16</v>
      </c>
      <c r="E79" s="40" t="s">
        <v>108</v>
      </c>
      <c r="F79" s="16">
        <v>12</v>
      </c>
      <c r="G79" s="16"/>
      <c r="H79" s="16"/>
      <c r="I79" s="69" t="s">
        <v>17</v>
      </c>
      <c r="J79" s="73"/>
    </row>
    <row r="80" ht="15" spans="1:10">
      <c r="A80" s="21" t="s">
        <v>166</v>
      </c>
      <c r="B80" s="24" t="s">
        <v>168</v>
      </c>
      <c r="C80" s="16">
        <v>12000</v>
      </c>
      <c r="D80" s="24" t="s">
        <v>16</v>
      </c>
      <c r="E80" s="40" t="s">
        <v>20</v>
      </c>
      <c r="F80" s="16">
        <v>4</v>
      </c>
      <c r="G80" s="16"/>
      <c r="H80" s="16"/>
      <c r="I80" s="69" t="s">
        <v>17</v>
      </c>
      <c r="J80" s="73"/>
    </row>
    <row r="81" ht="15" spans="1:10">
      <c r="A81" s="21" t="s">
        <v>166</v>
      </c>
      <c r="B81" s="24" t="s">
        <v>169</v>
      </c>
      <c r="C81" s="16">
        <v>3000</v>
      </c>
      <c r="D81" s="24" t="s">
        <v>16</v>
      </c>
      <c r="E81" s="40" t="s">
        <v>170</v>
      </c>
      <c r="F81" s="16">
        <v>2</v>
      </c>
      <c r="G81" s="16"/>
      <c r="H81" s="16"/>
      <c r="I81" s="69" t="s">
        <v>17</v>
      </c>
      <c r="J81" s="73"/>
    </row>
    <row r="82" ht="15" spans="1:10">
      <c r="A82" s="21" t="s">
        <v>166</v>
      </c>
      <c r="B82" s="24" t="s">
        <v>118</v>
      </c>
      <c r="C82" s="16">
        <v>2000</v>
      </c>
      <c r="D82" s="24" t="s">
        <v>16</v>
      </c>
      <c r="E82" s="40" t="s">
        <v>82</v>
      </c>
      <c r="F82" s="16">
        <v>1</v>
      </c>
      <c r="G82" s="16"/>
      <c r="H82" s="16"/>
      <c r="I82" s="69" t="s">
        <v>42</v>
      </c>
      <c r="J82" s="73"/>
    </row>
    <row r="83" ht="15" spans="1:10">
      <c r="A83" s="21" t="s">
        <v>166</v>
      </c>
      <c r="B83" s="24" t="s">
        <v>171</v>
      </c>
      <c r="C83" s="16">
        <v>1500</v>
      </c>
      <c r="D83" s="24" t="s">
        <v>16</v>
      </c>
      <c r="E83" s="40" t="s">
        <v>158</v>
      </c>
      <c r="F83" s="16">
        <v>2</v>
      </c>
      <c r="G83" s="16"/>
      <c r="H83" s="16"/>
      <c r="I83" s="69" t="s">
        <v>172</v>
      </c>
      <c r="J83" s="73"/>
    </row>
    <row r="84" ht="15" spans="1:10">
      <c r="A84" s="21" t="s">
        <v>166</v>
      </c>
      <c r="B84" s="24" t="s">
        <v>173</v>
      </c>
      <c r="C84" s="16">
        <v>1500</v>
      </c>
      <c r="D84" s="24" t="s">
        <v>16</v>
      </c>
      <c r="E84" s="40" t="s">
        <v>158</v>
      </c>
      <c r="F84" s="16">
        <v>1</v>
      </c>
      <c r="G84" s="16"/>
      <c r="H84" s="16"/>
      <c r="I84" s="69" t="s">
        <v>17</v>
      </c>
      <c r="J84" s="73"/>
    </row>
    <row r="85" ht="15" spans="1:10">
      <c r="A85" s="21" t="s">
        <v>174</v>
      </c>
      <c r="B85" s="37" t="s">
        <v>175</v>
      </c>
      <c r="C85" s="16">
        <v>10000</v>
      </c>
      <c r="D85" s="37" t="s">
        <v>52</v>
      </c>
      <c r="E85" s="16"/>
      <c r="F85" s="16">
        <v>1</v>
      </c>
      <c r="G85" s="39"/>
      <c r="H85" s="16"/>
      <c r="I85" s="69" t="s">
        <v>17</v>
      </c>
      <c r="J85" s="77" t="s">
        <v>57</v>
      </c>
    </row>
    <row r="86" ht="15" spans="1:10">
      <c r="A86" s="21" t="s">
        <v>174</v>
      </c>
      <c r="B86" s="37" t="s">
        <v>176</v>
      </c>
      <c r="C86" s="16">
        <v>1500</v>
      </c>
      <c r="D86" s="24" t="s">
        <v>16</v>
      </c>
      <c r="E86" s="16"/>
      <c r="F86" s="16">
        <v>1</v>
      </c>
      <c r="G86" s="39"/>
      <c r="H86" s="16"/>
      <c r="I86" s="69" t="s">
        <v>17</v>
      </c>
      <c r="J86" s="73"/>
    </row>
    <row r="87" ht="24" customHeight="1" spans="1:8">
      <c r="A87" s="75"/>
      <c r="B87" s="34"/>
      <c r="D87" s="34"/>
      <c r="F87" s="34"/>
      <c r="G87" s="34"/>
      <c r="H87" s="76">
        <f>SUM(H4:H86)</f>
        <v>0</v>
      </c>
    </row>
  </sheetData>
  <mergeCells count="5">
    <mergeCell ref="A1:J1"/>
    <mergeCell ref="A2:B2"/>
    <mergeCell ref="C2:E2"/>
    <mergeCell ref="G2:H2"/>
    <mergeCell ref="A87:G8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pane ySplit="2" topLeftCell="A3" activePane="bottomLeft" state="frozen"/>
      <selection/>
      <selection pane="bottomLeft" activeCell="H46" sqref="H46"/>
    </sheetView>
  </sheetViews>
  <sheetFormatPr defaultColWidth="9" defaultRowHeight="13.5"/>
  <cols>
    <col min="1" max="1" width="14.875" customWidth="1"/>
    <col min="2" max="2" width="19.125" customWidth="1"/>
    <col min="3" max="3" width="16.5" customWidth="1"/>
    <col min="7" max="7" width="17.875" customWidth="1"/>
    <col min="8" max="8" width="20.375" customWidth="1"/>
    <col min="9" max="9" width="6" customWidth="1"/>
  </cols>
  <sheetData>
    <row r="1" customFormat="1" ht="2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1" ht="20" customHeight="1" spans="1:9">
      <c r="A2" s="2" t="s">
        <v>177</v>
      </c>
      <c r="B2" s="2" t="s">
        <v>4</v>
      </c>
      <c r="C2" s="3" t="s">
        <v>178</v>
      </c>
      <c r="D2" s="4"/>
      <c r="E2" s="4" t="s">
        <v>10</v>
      </c>
      <c r="F2" s="4" t="s">
        <v>179</v>
      </c>
      <c r="G2" s="2" t="s">
        <v>12</v>
      </c>
      <c r="H2" s="2" t="s">
        <v>180</v>
      </c>
      <c r="I2" s="2" t="s">
        <v>13</v>
      </c>
    </row>
    <row r="3" customFormat="1" ht="15" spans="1:9">
      <c r="A3" s="5" t="s">
        <v>181</v>
      </c>
      <c r="B3" s="6" t="s">
        <v>23</v>
      </c>
      <c r="C3" s="7">
        <v>2</v>
      </c>
      <c r="D3" s="8"/>
      <c r="E3" s="8">
        <v>146</v>
      </c>
      <c r="F3" s="8">
        <f>E3*C3</f>
        <v>292</v>
      </c>
      <c r="G3" s="9" t="s">
        <v>17</v>
      </c>
      <c r="H3" s="9" t="s">
        <v>182</v>
      </c>
      <c r="I3" s="31"/>
    </row>
    <row r="4" customFormat="1" ht="15" spans="1:9">
      <c r="A4" s="5" t="s">
        <v>181</v>
      </c>
      <c r="B4" s="6" t="s">
        <v>55</v>
      </c>
      <c r="C4" s="10">
        <v>3</v>
      </c>
      <c r="D4" s="11"/>
      <c r="E4" s="11">
        <v>146</v>
      </c>
      <c r="F4" s="8">
        <f t="shared" ref="F4:F32" si="0">E4*C4</f>
        <v>438</v>
      </c>
      <c r="G4" s="9" t="s">
        <v>17</v>
      </c>
      <c r="H4" s="9" t="s">
        <v>183</v>
      </c>
      <c r="I4" s="31"/>
    </row>
    <row r="5" customFormat="1" ht="15" spans="1:9">
      <c r="A5" s="5" t="s">
        <v>181</v>
      </c>
      <c r="B5" s="6" t="s">
        <v>58</v>
      </c>
      <c r="C5" s="12">
        <v>10</v>
      </c>
      <c r="D5" s="13"/>
      <c r="E5" s="8">
        <v>146</v>
      </c>
      <c r="F5" s="8">
        <f t="shared" si="0"/>
        <v>1460</v>
      </c>
      <c r="G5" s="14" t="s">
        <v>184</v>
      </c>
      <c r="H5" s="14" t="s">
        <v>185</v>
      </c>
      <c r="I5" s="31"/>
    </row>
    <row r="6" customFormat="1" ht="15" spans="1:9">
      <c r="A6" s="5" t="s">
        <v>181</v>
      </c>
      <c r="B6" s="6" t="s">
        <v>75</v>
      </c>
      <c r="C6" s="10">
        <v>1</v>
      </c>
      <c r="D6" s="11"/>
      <c r="E6" s="11">
        <v>146</v>
      </c>
      <c r="F6" s="8">
        <f t="shared" si="0"/>
        <v>146</v>
      </c>
      <c r="G6" s="9" t="s">
        <v>17</v>
      </c>
      <c r="H6" s="9" t="s">
        <v>186</v>
      </c>
      <c r="I6" s="31"/>
    </row>
    <row r="7" customFormat="1" ht="15" spans="1:9">
      <c r="A7" s="5" t="s">
        <v>181</v>
      </c>
      <c r="B7" s="6" t="s">
        <v>84</v>
      </c>
      <c r="C7" s="10">
        <v>20</v>
      </c>
      <c r="D7" s="11"/>
      <c r="E7" s="8">
        <v>146</v>
      </c>
      <c r="F7" s="8">
        <f t="shared" si="0"/>
        <v>2920</v>
      </c>
      <c r="G7" s="9" t="s">
        <v>42</v>
      </c>
      <c r="H7" s="9" t="s">
        <v>187</v>
      </c>
      <c r="I7" s="31"/>
    </row>
    <row r="8" customFormat="1" ht="15" spans="1:9">
      <c r="A8" s="5" t="s">
        <v>181</v>
      </c>
      <c r="B8" s="6" t="s">
        <v>103</v>
      </c>
      <c r="C8" s="10">
        <v>5</v>
      </c>
      <c r="D8" s="11"/>
      <c r="E8" s="11">
        <v>146</v>
      </c>
      <c r="F8" s="8">
        <f t="shared" si="0"/>
        <v>730</v>
      </c>
      <c r="G8" s="9" t="s">
        <v>17</v>
      </c>
      <c r="H8" s="9" t="s">
        <v>188</v>
      </c>
      <c r="I8" s="31"/>
    </row>
    <row r="9" customFormat="1" ht="15" spans="1:9">
      <c r="A9" s="5" t="s">
        <v>181</v>
      </c>
      <c r="B9" s="6" t="s">
        <v>119</v>
      </c>
      <c r="C9" s="10">
        <v>1</v>
      </c>
      <c r="D9" s="11"/>
      <c r="E9" s="8">
        <v>146</v>
      </c>
      <c r="F9" s="8">
        <f t="shared" si="0"/>
        <v>146</v>
      </c>
      <c r="G9" s="9" t="s">
        <v>17</v>
      </c>
      <c r="H9" s="9" t="s">
        <v>189</v>
      </c>
      <c r="I9" s="31"/>
    </row>
    <row r="10" customFormat="1" ht="15" spans="1:9">
      <c r="A10" s="5" t="s">
        <v>181</v>
      </c>
      <c r="B10" s="6" t="s">
        <v>122</v>
      </c>
      <c r="C10" s="10">
        <v>2</v>
      </c>
      <c r="D10" s="11"/>
      <c r="E10" s="11">
        <v>146</v>
      </c>
      <c r="F10" s="8">
        <f t="shared" si="0"/>
        <v>292</v>
      </c>
      <c r="G10" s="9" t="s">
        <v>42</v>
      </c>
      <c r="H10" s="9" t="s">
        <v>190</v>
      </c>
      <c r="I10" s="31"/>
    </row>
    <row r="11" customFormat="1" ht="15" spans="1:9">
      <c r="A11" s="5" t="s">
        <v>181</v>
      </c>
      <c r="B11" s="6" t="s">
        <v>139</v>
      </c>
      <c r="C11" s="10">
        <v>5</v>
      </c>
      <c r="D11" s="11"/>
      <c r="E11" s="8">
        <v>146</v>
      </c>
      <c r="F11" s="8">
        <f t="shared" si="0"/>
        <v>730</v>
      </c>
      <c r="G11" s="15" t="s">
        <v>17</v>
      </c>
      <c r="H11" s="9" t="s">
        <v>191</v>
      </c>
      <c r="I11" s="31"/>
    </row>
    <row r="12" customFormat="1" ht="15" spans="1:9">
      <c r="A12" s="16" t="s">
        <v>192</v>
      </c>
      <c r="B12" s="6" t="s">
        <v>14</v>
      </c>
      <c r="C12" s="10">
        <v>1</v>
      </c>
      <c r="D12" s="11"/>
      <c r="E12" s="8">
        <v>146</v>
      </c>
      <c r="F12" s="8">
        <f t="shared" si="0"/>
        <v>146</v>
      </c>
      <c r="G12" s="9" t="s">
        <v>17</v>
      </c>
      <c r="H12" s="9" t="s">
        <v>193</v>
      </c>
      <c r="I12" s="32"/>
    </row>
    <row r="13" customFormat="1" ht="15" spans="1:9">
      <c r="A13" s="16" t="s">
        <v>192</v>
      </c>
      <c r="B13" s="6" t="s">
        <v>23</v>
      </c>
      <c r="C13" s="7">
        <v>14</v>
      </c>
      <c r="D13" s="8"/>
      <c r="E13" s="11">
        <v>146</v>
      </c>
      <c r="F13" s="8">
        <f t="shared" si="0"/>
        <v>2044</v>
      </c>
      <c r="G13" s="9" t="s">
        <v>17</v>
      </c>
      <c r="H13" s="9" t="s">
        <v>182</v>
      </c>
      <c r="I13" s="32"/>
    </row>
    <row r="14" customFormat="1" ht="15" spans="1:9">
      <c r="A14" s="16" t="s">
        <v>192</v>
      </c>
      <c r="B14" s="6" t="s">
        <v>35</v>
      </c>
      <c r="C14" s="10">
        <v>3</v>
      </c>
      <c r="D14" s="11"/>
      <c r="E14" s="8">
        <v>146</v>
      </c>
      <c r="F14" s="8">
        <f t="shared" si="0"/>
        <v>438</v>
      </c>
      <c r="G14" s="9" t="s">
        <v>17</v>
      </c>
      <c r="H14" s="9" t="s">
        <v>194</v>
      </c>
      <c r="I14" s="32"/>
    </row>
    <row r="15" customFormat="1" ht="15" spans="1:9">
      <c r="A15" s="16" t="s">
        <v>192</v>
      </c>
      <c r="B15" s="6" t="s">
        <v>195</v>
      </c>
      <c r="C15" s="10">
        <v>1</v>
      </c>
      <c r="D15" s="11"/>
      <c r="E15" s="11">
        <v>146</v>
      </c>
      <c r="F15" s="8">
        <f t="shared" si="0"/>
        <v>146</v>
      </c>
      <c r="G15" s="9" t="s">
        <v>17</v>
      </c>
      <c r="H15" s="9" t="s">
        <v>196</v>
      </c>
      <c r="I15" s="32"/>
    </row>
    <row r="16" customFormat="1" ht="15" spans="1:9">
      <c r="A16" s="16" t="s">
        <v>192</v>
      </c>
      <c r="B16" s="6" t="s">
        <v>40</v>
      </c>
      <c r="C16" s="10">
        <v>6</v>
      </c>
      <c r="D16" s="11"/>
      <c r="E16" s="8">
        <v>146</v>
      </c>
      <c r="F16" s="8">
        <f t="shared" si="0"/>
        <v>876</v>
      </c>
      <c r="G16" s="9" t="s">
        <v>42</v>
      </c>
      <c r="H16" s="9" t="s">
        <v>197</v>
      </c>
      <c r="I16" s="32"/>
    </row>
    <row r="17" customFormat="1" ht="15" spans="1:9">
      <c r="A17" s="16" t="s">
        <v>192</v>
      </c>
      <c r="B17" s="6" t="s">
        <v>55</v>
      </c>
      <c r="C17" s="10">
        <v>5</v>
      </c>
      <c r="D17" s="11"/>
      <c r="E17" s="11">
        <v>146</v>
      </c>
      <c r="F17" s="8">
        <f t="shared" si="0"/>
        <v>730</v>
      </c>
      <c r="G17" s="9" t="s">
        <v>17</v>
      </c>
      <c r="H17" s="9" t="s">
        <v>183</v>
      </c>
      <c r="I17" s="32"/>
    </row>
    <row r="18" customFormat="1" ht="15" spans="1:9">
      <c r="A18" s="16" t="s">
        <v>192</v>
      </c>
      <c r="B18" s="6" t="s">
        <v>58</v>
      </c>
      <c r="C18" s="12">
        <v>30</v>
      </c>
      <c r="D18" s="13"/>
      <c r="E18" s="8">
        <v>146</v>
      </c>
      <c r="F18" s="8">
        <f t="shared" si="0"/>
        <v>4380</v>
      </c>
      <c r="G18" s="14" t="s">
        <v>184</v>
      </c>
      <c r="H18" s="14" t="s">
        <v>185</v>
      </c>
      <c r="I18" s="32"/>
    </row>
    <row r="19" customFormat="1" ht="15" spans="1:9">
      <c r="A19" s="16" t="s">
        <v>192</v>
      </c>
      <c r="B19" s="6" t="s">
        <v>75</v>
      </c>
      <c r="C19" s="10">
        <v>10</v>
      </c>
      <c r="D19" s="11"/>
      <c r="E19" s="11">
        <v>146</v>
      </c>
      <c r="F19" s="8">
        <f t="shared" si="0"/>
        <v>1460</v>
      </c>
      <c r="G19" s="9" t="s">
        <v>17</v>
      </c>
      <c r="H19" s="9" t="s">
        <v>186</v>
      </c>
      <c r="I19" s="32"/>
    </row>
    <row r="20" customFormat="1" ht="15" spans="1:9">
      <c r="A20" s="16" t="s">
        <v>192</v>
      </c>
      <c r="B20" s="6" t="s">
        <v>84</v>
      </c>
      <c r="C20" s="10">
        <v>40</v>
      </c>
      <c r="D20" s="11"/>
      <c r="E20" s="8">
        <v>146</v>
      </c>
      <c r="F20" s="8">
        <f t="shared" si="0"/>
        <v>5840</v>
      </c>
      <c r="G20" s="9" t="s">
        <v>42</v>
      </c>
      <c r="H20" s="9" t="s">
        <v>187</v>
      </c>
      <c r="I20" s="32"/>
    </row>
    <row r="21" customFormat="1" ht="15" spans="1:9">
      <c r="A21" s="16" t="s">
        <v>192</v>
      </c>
      <c r="B21" s="6" t="s">
        <v>103</v>
      </c>
      <c r="C21" s="10">
        <v>10</v>
      </c>
      <c r="D21" s="11"/>
      <c r="E21" s="11">
        <v>146</v>
      </c>
      <c r="F21" s="8">
        <f t="shared" si="0"/>
        <v>1460</v>
      </c>
      <c r="G21" s="9" t="s">
        <v>17</v>
      </c>
      <c r="H21" s="9" t="s">
        <v>188</v>
      </c>
      <c r="I21" s="32"/>
    </row>
    <row r="22" customFormat="1" ht="15" spans="1:9">
      <c r="A22" s="16" t="s">
        <v>192</v>
      </c>
      <c r="B22" s="6" t="s">
        <v>119</v>
      </c>
      <c r="C22" s="10">
        <v>1</v>
      </c>
      <c r="D22" s="11"/>
      <c r="E22" s="8">
        <v>146</v>
      </c>
      <c r="F22" s="8">
        <f t="shared" si="0"/>
        <v>146</v>
      </c>
      <c r="G22" s="9" t="s">
        <v>42</v>
      </c>
      <c r="H22" s="9" t="s">
        <v>198</v>
      </c>
      <c r="I22" s="32"/>
    </row>
    <row r="23" customFormat="1" ht="15" spans="1:9">
      <c r="A23" s="16" t="s">
        <v>192</v>
      </c>
      <c r="B23" s="6" t="s">
        <v>119</v>
      </c>
      <c r="C23" s="10">
        <v>2</v>
      </c>
      <c r="D23" s="11"/>
      <c r="E23" s="11">
        <v>146</v>
      </c>
      <c r="F23" s="8">
        <f t="shared" si="0"/>
        <v>292</v>
      </c>
      <c r="G23" s="9" t="s">
        <v>17</v>
      </c>
      <c r="H23" s="9" t="s">
        <v>198</v>
      </c>
      <c r="I23" s="32"/>
    </row>
    <row r="24" customFormat="1" ht="15" spans="1:9">
      <c r="A24" s="16" t="s">
        <v>192</v>
      </c>
      <c r="B24" s="6" t="s">
        <v>122</v>
      </c>
      <c r="C24" s="10">
        <v>7</v>
      </c>
      <c r="D24" s="11"/>
      <c r="E24" s="8">
        <v>146</v>
      </c>
      <c r="F24" s="8">
        <f t="shared" si="0"/>
        <v>1022</v>
      </c>
      <c r="G24" s="9" t="s">
        <v>42</v>
      </c>
      <c r="H24" s="9" t="s">
        <v>190</v>
      </c>
      <c r="I24" s="32"/>
    </row>
    <row r="25" customFormat="1" ht="15" spans="1:9">
      <c r="A25" s="16" t="s">
        <v>192</v>
      </c>
      <c r="B25" s="6" t="s">
        <v>195</v>
      </c>
      <c r="C25" s="10">
        <v>1</v>
      </c>
      <c r="D25" s="11"/>
      <c r="E25" s="11">
        <v>146</v>
      </c>
      <c r="F25" s="8">
        <f t="shared" si="0"/>
        <v>146</v>
      </c>
      <c r="G25" s="9" t="s">
        <v>17</v>
      </c>
      <c r="H25" s="9" t="s">
        <v>196</v>
      </c>
      <c r="I25" s="32"/>
    </row>
    <row r="26" customFormat="1" ht="15" spans="1:9">
      <c r="A26" s="16" t="s">
        <v>192</v>
      </c>
      <c r="B26" s="6" t="s">
        <v>131</v>
      </c>
      <c r="C26" s="10">
        <v>2</v>
      </c>
      <c r="D26" s="11"/>
      <c r="E26" s="8">
        <v>146</v>
      </c>
      <c r="F26" s="8">
        <f t="shared" si="0"/>
        <v>292</v>
      </c>
      <c r="G26" s="9" t="s">
        <v>42</v>
      </c>
      <c r="H26" s="9" t="s">
        <v>199</v>
      </c>
      <c r="I26" s="32"/>
    </row>
    <row r="27" customFormat="1" ht="15" spans="1:9">
      <c r="A27" s="16" t="s">
        <v>192</v>
      </c>
      <c r="B27" s="6" t="s">
        <v>131</v>
      </c>
      <c r="C27" s="10">
        <v>5</v>
      </c>
      <c r="D27" s="17"/>
      <c r="E27" s="11">
        <v>146</v>
      </c>
      <c r="F27" s="8">
        <f t="shared" si="0"/>
        <v>730</v>
      </c>
      <c r="G27" s="9" t="s">
        <v>17</v>
      </c>
      <c r="H27" s="9" t="s">
        <v>200</v>
      </c>
      <c r="I27" s="32"/>
    </row>
    <row r="28" customFormat="1" ht="15" spans="1:9">
      <c r="A28" s="16" t="s">
        <v>192</v>
      </c>
      <c r="B28" s="6" t="s">
        <v>139</v>
      </c>
      <c r="C28" s="10">
        <v>8</v>
      </c>
      <c r="D28" s="11"/>
      <c r="E28" s="8">
        <v>146</v>
      </c>
      <c r="F28" s="8">
        <f t="shared" si="0"/>
        <v>1168</v>
      </c>
      <c r="G28" s="15" t="s">
        <v>17</v>
      </c>
      <c r="H28" s="9" t="s">
        <v>191</v>
      </c>
      <c r="I28" s="32"/>
    </row>
    <row r="29" customFormat="1" ht="15" spans="1:9">
      <c r="A29" s="16" t="s">
        <v>192</v>
      </c>
      <c r="B29" s="6" t="s">
        <v>155</v>
      </c>
      <c r="C29" s="10">
        <v>10</v>
      </c>
      <c r="D29" s="11"/>
      <c r="E29" s="11">
        <v>146</v>
      </c>
      <c r="F29" s="8">
        <f t="shared" si="0"/>
        <v>1460</v>
      </c>
      <c r="G29" s="9" t="s">
        <v>17</v>
      </c>
      <c r="H29" s="9" t="s">
        <v>201</v>
      </c>
      <c r="I29" s="32"/>
    </row>
    <row r="30" customFormat="1" ht="15" spans="1:9">
      <c r="A30" s="16" t="s">
        <v>192</v>
      </c>
      <c r="B30" s="6" t="s">
        <v>166</v>
      </c>
      <c r="C30" s="10">
        <v>13</v>
      </c>
      <c r="D30" s="11"/>
      <c r="E30" s="8">
        <v>146</v>
      </c>
      <c r="F30" s="8">
        <f t="shared" si="0"/>
        <v>1898</v>
      </c>
      <c r="G30" s="9" t="s">
        <v>17</v>
      </c>
      <c r="H30" s="9" t="s">
        <v>202</v>
      </c>
      <c r="I30" s="32"/>
    </row>
    <row r="31" customFormat="1" ht="15" spans="1:9">
      <c r="A31" s="16" t="s">
        <v>192</v>
      </c>
      <c r="B31" s="6" t="s">
        <v>166</v>
      </c>
      <c r="C31" s="10">
        <v>1</v>
      </c>
      <c r="D31" s="11"/>
      <c r="E31" s="11">
        <v>146</v>
      </c>
      <c r="F31" s="8">
        <f t="shared" si="0"/>
        <v>146</v>
      </c>
      <c r="G31" s="9" t="s">
        <v>203</v>
      </c>
      <c r="H31" s="9" t="s">
        <v>204</v>
      </c>
      <c r="I31" s="32"/>
    </row>
    <row r="32" customFormat="1" ht="15" spans="1:9">
      <c r="A32" s="16" t="s">
        <v>192</v>
      </c>
      <c r="B32" s="6" t="s">
        <v>174</v>
      </c>
      <c r="C32" s="10">
        <v>4</v>
      </c>
      <c r="D32" s="11"/>
      <c r="E32" s="8">
        <v>146</v>
      </c>
      <c r="F32" s="8">
        <f t="shared" si="0"/>
        <v>584</v>
      </c>
      <c r="G32" s="9" t="s">
        <v>17</v>
      </c>
      <c r="H32" s="18" t="s">
        <v>205</v>
      </c>
      <c r="I32" s="32"/>
    </row>
    <row r="33" customFormat="1" ht="15" spans="1:9">
      <c r="A33" s="16"/>
      <c r="B33" s="6"/>
      <c r="C33" s="10"/>
      <c r="D33" s="11"/>
      <c r="E33" s="11"/>
      <c r="F33" s="8"/>
      <c r="G33" s="18"/>
      <c r="H33" s="18"/>
      <c r="I33" s="32"/>
    </row>
    <row r="34" customFormat="1" ht="15" spans="1:9">
      <c r="A34" s="16" t="s">
        <v>206</v>
      </c>
      <c r="B34" s="6" t="s">
        <v>23</v>
      </c>
      <c r="C34" s="7">
        <v>2</v>
      </c>
      <c r="D34" s="8"/>
      <c r="E34" s="8">
        <v>155</v>
      </c>
      <c r="F34" s="8">
        <f>E34*C34</f>
        <v>310</v>
      </c>
      <c r="G34" s="9" t="s">
        <v>17</v>
      </c>
      <c r="H34" s="9" t="s">
        <v>182</v>
      </c>
      <c r="I34" s="32"/>
    </row>
    <row r="35" customFormat="1" ht="15" spans="1:9">
      <c r="A35" s="16" t="s">
        <v>206</v>
      </c>
      <c r="B35" s="6" t="s">
        <v>58</v>
      </c>
      <c r="C35" s="19">
        <v>10</v>
      </c>
      <c r="D35" s="20"/>
      <c r="E35" s="20">
        <v>155</v>
      </c>
      <c r="F35" s="8">
        <f>E35*C35</f>
        <v>1550</v>
      </c>
      <c r="G35" s="14" t="s">
        <v>184</v>
      </c>
      <c r="H35" s="14" t="s">
        <v>185</v>
      </c>
      <c r="I35" s="32"/>
    </row>
    <row r="36" customFormat="1" ht="15" spans="1:9">
      <c r="A36" s="16" t="s">
        <v>206</v>
      </c>
      <c r="B36" s="6" t="s">
        <v>122</v>
      </c>
      <c r="C36" s="10">
        <v>1</v>
      </c>
      <c r="D36" s="11"/>
      <c r="E36" s="11">
        <v>155</v>
      </c>
      <c r="F36" s="8">
        <f>E36*C36</f>
        <v>155</v>
      </c>
      <c r="G36" s="9" t="s">
        <v>42</v>
      </c>
      <c r="H36" s="9" t="s">
        <v>190</v>
      </c>
      <c r="I36" s="32"/>
    </row>
    <row r="37" customFormat="1" ht="15" spans="1:9">
      <c r="A37" s="16"/>
      <c r="B37" s="21"/>
      <c r="C37" s="22"/>
      <c r="D37" s="23"/>
      <c r="E37" s="23"/>
      <c r="F37" s="8"/>
      <c r="G37" s="24"/>
      <c r="H37" s="24"/>
      <c r="I37" s="32"/>
    </row>
    <row r="38" customFormat="1" ht="15" spans="1:9">
      <c r="A38" s="12" t="s">
        <v>207</v>
      </c>
      <c r="B38" s="6" t="s">
        <v>58</v>
      </c>
      <c r="C38" s="25" t="s">
        <v>208</v>
      </c>
      <c r="D38" s="26"/>
      <c r="E38" s="27">
        <v>100</v>
      </c>
      <c r="F38" s="8">
        <f>100*20</f>
        <v>2000</v>
      </c>
      <c r="G38" s="9" t="s">
        <v>209</v>
      </c>
      <c r="H38" s="18" t="s">
        <v>210</v>
      </c>
      <c r="I38" s="32"/>
    </row>
    <row r="39" customFormat="1" ht="15" spans="1:9">
      <c r="A39" s="12" t="s">
        <v>211</v>
      </c>
      <c r="B39" s="6" t="s">
        <v>58</v>
      </c>
      <c r="C39" s="25" t="s">
        <v>212</v>
      </c>
      <c r="D39" s="26"/>
      <c r="E39" s="27">
        <v>50</v>
      </c>
      <c r="F39" s="8">
        <f>20*50</f>
        <v>1000</v>
      </c>
      <c r="G39" s="9" t="s">
        <v>209</v>
      </c>
      <c r="H39" s="18" t="s">
        <v>210</v>
      </c>
      <c r="I39" s="32"/>
    </row>
    <row r="40" customFormat="1" ht="15" spans="1:9">
      <c r="A40" s="12" t="s">
        <v>213</v>
      </c>
      <c r="B40" s="6" t="s">
        <v>58</v>
      </c>
      <c r="C40" s="25" t="s">
        <v>214</v>
      </c>
      <c r="D40" s="26"/>
      <c r="E40" s="27">
        <v>30</v>
      </c>
      <c r="F40" s="8">
        <f>35*30</f>
        <v>1050</v>
      </c>
      <c r="G40" s="9" t="s">
        <v>209</v>
      </c>
      <c r="H40" s="18" t="s">
        <v>210</v>
      </c>
      <c r="I40" s="32"/>
    </row>
    <row r="41" ht="50" customHeight="1" spans="1:6">
      <c r="A41" s="28" t="s">
        <v>215</v>
      </c>
      <c r="B41" s="29"/>
      <c r="C41" s="29"/>
      <c r="D41" s="29"/>
      <c r="E41" s="29"/>
      <c r="F41" s="30">
        <f>SUM(F3:F40)</f>
        <v>38623</v>
      </c>
    </row>
  </sheetData>
  <mergeCells count="39">
    <mergeCell ref="A1:I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4:D34"/>
    <mergeCell ref="C35:D35"/>
    <mergeCell ref="C36:D36"/>
    <mergeCell ref="C38:D38"/>
    <mergeCell ref="C39:D39"/>
    <mergeCell ref="C40:D40"/>
    <mergeCell ref="A41:E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打印耗材</vt:lpstr>
      <vt:lpstr>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AAAAAAAAAA</cp:lastModifiedBy>
  <dcterms:created xsi:type="dcterms:W3CDTF">2023-05-12T11:15:00Z</dcterms:created>
  <dcterms:modified xsi:type="dcterms:W3CDTF">2024-09-29T02:45:05Z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0740EAA514E44AB7B13A8C9C1D531B01_13</vt:lpwstr>
  </property>
  <property fmtid="{D5CDD505-2E9C-101B-9397-08002B2CF9AE}" pid="4" name="KSOReadingLayout">
    <vt:bool>true</vt:bool>
  </property>
</Properties>
</file>