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干部人事档案数字化服务"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<sst xmlns="http://schemas.openxmlformats.org/spreadsheetml/2006/main" count="43" uniqueCount="35">
  <si>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附件：</t>
  </si>
  <si>
    <t>干部人事档案数字化建设项目配套软硬件清单                                  
                                                                               单位:人民币(元)</t>
  </si>
  <si>
    <t>序号</t>
  </si>
  <si>
    <t>类目</t>
  </si>
  <si>
    <t>功能描述</t>
  </si>
  <si>
    <t>单位</t>
  </si>
  <si>
    <t>数量</t>
  </si>
  <si>
    <t>限高价</t>
  </si>
  <si>
    <t>报价</t>
  </si>
  <si>
    <t>单价</t>
  </si>
  <si>
    <t>总价</t>
  </si>
  <si>
    <t>操作系统</t>
  </si>
  <si>
    <t>操作系统
具备文件系统管理、设备管理、用户管理、日志管理、软件包管理、磁盘管理等基本功能；提供服务配置和管理、进程管理、网络管理、资源管理和监控、文件共享、系统更新、备份还原等服务器常用工具和集成开发环境；兼容主流服务器、外设和数据库、中间件、虚拟化和容器技术、云计算和大数据等平台；提供企业级稳定性、可靠性和 Kysec安全机制。</t>
  </si>
  <si>
    <t>套</t>
  </si>
  <si>
    <t>数据库</t>
  </si>
  <si>
    <t>数据库管理系统
具备数据存储、访问控制、身份鉴别、安全审计和数据备份恢复等功能。产品部署在服务器，以后台服务形式运行，数据库管理员及用户在管理主机上通过图形化管理工具或命令行工具可实现对数据对象（表、视图、约束、索引、触发器、存储过程等）的配置管理。开发人员可通过标准化数据库访问接口，开发基于数据库的应用系统和软件产品。
1) ★数据库须通过中国信息安全测评中心安全可靠测评，安全可靠等级需≥Ⅰ级，提供测评结果截图加盖原厂公章。
2) ★数据库原厂商获得信息系统建设和服务能力评估CS4级（优秀级）或以上认证，以及CNAS认可的软件过程及能力成熟度评估（SPCA）L4级或更高级别的评估。（提供证书复印件加盖公章）。
3) 产品完全自主可控，拥有完全自主知识产权，提供国家网络与信息系统安全产品质量监督检验中心颁发的信息技术产品自主原创性测评证书，提供证书复印件并加盖原厂商公章。
4) ★支持多种索引，包括B树索引、聚集索引、唯一索引、非唯一索引、函数索引、分区索引（包括本地分区索引和全局分区索引）、位图索引、位图连接索引、空间索引、数组索引；支持多种触发器，支持BEFORE、AFTER、INSTEAD OF、DDL事件、系统事件、时间、行级触发器。提供权威检测机构出具的测试报告。
5) ★单表支持创建2048列；支持分区表，包括范围分区、哈希分区、列表分区、间隔分区等；支持组合分区，如可以实现列表、范围组合分区等；支持单表分区数量为65535个；支持分区键包含多列，列数最多达到16列；支持增加、删除、合并、拆分、交换、截断、重命名等分区操作；支持分区表迁移。提供权威检测机构出具的测试报告。
6) 系统可以处理千万级别的数据，在十亿数据量级下至少100个用户同时进行单表多条件组合查询操作，返回数据条数＜200时的平均查询时间不高于170ms。需提供包含测试结果截图的权威检测机构出具的测试报告。
7) 支持表空间自动扩展，并允许调整其扩展参数，包含支持修改扩展值：next_size值、扩展上限。
8) 在任意数据库实例出现故障时，集群内服务正常运行，数据不丢失，集群整体业务可用；在实例故障、节点故障等单数据库实例故障时，能实现零数据丢失（RPO＝0）和低于5秒的系统恢复时间（RTO＜5s）。
9) 系统支持将加密列与指定用户进行绑定，并且只允许经过授权的用户访问这些加密的数据列，提供权威检测机构出具的测试报告。
10) 兼容Oracle语法功能，包括支持单SQL支持多个unpivot子句、支持for update子句及for update nowait语法、支持外连接操作符（+）来替代join外连接语法、支持default on null语法。
11) 兼容Oracle语法功能，包括支持单SQL支持多个unpivot子句、支持for update子句及for update nowait语法、支持外连接操作符（+）来替代join外连接语法、支持default on null语法。
12) 提供原厂商技术支持，提供本地社保证明不少于5人。</t>
  </si>
  <si>
    <t>中间件</t>
  </si>
  <si>
    <t>应用服务器软件
支持JavaEE规范，提供Web容器，EJB容器，RMI服务容器，Web服务平台，JCA服务，数据库连接池，事务控制，集群管理等服务，帮助企业将业务应用集成在一个基础平台上。</t>
  </si>
  <si>
    <t>移动硬盘</t>
  </si>
  <si>
    <t>移动硬盘8T（维修质保时硬盘不回收）</t>
  </si>
  <si>
    <t>块</t>
  </si>
  <si>
    <t>扫描仪</t>
  </si>
  <si>
    <t xml:space="preserve"> A3 幅面快速平板扫描
扫描速度：≤2.8 秒/张 (A3,黑白模式,200dpi) 2.8 秒/张
(A3,灰度模式,200dpi) 2.8 秒/张 (A3,彩色模式,200dpi)系统Win/Win2K/Vista/Win7/
Win8/Win10/Linux/★支持龙芯、飞腾、鲲鹏、申威、兆芯、
中标麒麟、银河麒麟、UOS 等
扫描范围：最大满足 297×420mm （A3 幅面）</t>
  </si>
  <si>
    <t>台</t>
  </si>
  <si>
    <t>国产监控设备</t>
  </si>
  <si>
    <t>配套国产监控设备一套（4路硬盘录像机一台，8TB*3硬盘，图像要求存储180天，2个200W高清摄像头），包含安装及辅材。</t>
  </si>
  <si>
    <t>打印复印
一体机</t>
  </si>
  <si>
    <t>激光多功能一体机 A4彩色自动双面 ≥18ppm 打印/复印/扫描 全国产化，彩色模式最佳打印分辨率 1200*1200dpi，输稿器纸张输入容量41-50页，单面支持纸张尺寸A4，打印速度0-24页/分，纸张输入容量150-249页，自动双面。</t>
  </si>
  <si>
    <t>机柜</t>
  </si>
  <si>
    <t>42U机柜，宽≥600mm*深≥1000mm*高≥2055mm
冷轧钢板制作，酸洗磷化，静电喷涂，框架1.0，立柱1.5，1块隔板，4个称重脚轮，4个称重地脚。</t>
  </si>
  <si>
    <t>交换机</t>
  </si>
  <si>
    <t>24口交换机(24个10/100/1000BASE-T以太网端口,4个千兆SFP,交流供电)交换容量≥336Gbps/3.36Tbps，包转发率≥51/126Mpps</t>
  </si>
  <si>
    <t>小计</t>
  </si>
  <si>
    <t>合计:</t>
  </si>
  <si>
    <t>大写：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</si>
</sst>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name val="宋体"/>
      <charset val="134"/>
    </font>
    <font>
      <sz val="14"/>
      <name val="宋体"/>
      <charset val="134"/>
    </font>
    <font>
      <b/>
      <sz val="16"/>
      <name val="宋体"/>
      <charset val="134"/>
    </font>
    <font>
      <b/>
      <sz val="11"/>
      <name val="宋体"/>
      <charset val="134"/>
    </font>
    <font>
      <b/>
      <sz val="14"/>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0" fillId="0" borderId="0" xfId="0" applyFont="1" applyFill="1">
      <alignment vertical="center"/>
    </xf>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2" xfId="0" applyFont="1" applyBorder="1" applyAlignment="1">
      <alignment vertical="center"/>
    </xf>
    <xf numFmtId="0" fontId="0" fillId="0" borderId="2" xfId="0" applyFont="1" applyFill="1" applyBorder="1" applyAlignment="1">
      <alignment vertical="center"/>
    </xf>
    <xf numFmtId="3" fontId="3" fillId="0" borderId="2"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A74C3D8F-D65C-4DB9-88AD-28AF760C681B}">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A7C1F768-F128-4109-9EEF-33A1813ABAE8}">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zoomScale="60" zoomScaleNormal="60" topLeftCell="A6" workbookViewId="0">
      <selection activeCell="D9" sqref="D9:E9"/>
    </sheetView>
  </sheetViews>
  <sheetFormatPr defaultColWidth="9" defaultRowHeight="14.4"/>
  <cols>
    <col min="1" max="1" width="6.87962962962963" style="1" customWidth="1"/>
    <col min="2" max="2" width="10.25" style="1" customWidth="1"/>
    <col min="3" max="3" width="9.87962962962963" style="1" customWidth="1"/>
    <col min="4" max="4" width="10.5" style="1" customWidth="1"/>
    <col min="5" max="5" width="99.0833333333333" style="1" customWidth="1"/>
    <col min="6" max="7" width="6.75" style="1" customWidth="1"/>
    <col min="8" max="8" width="10.1296296296296" style="1" customWidth="1"/>
    <col min="9" max="9" width="11.1296296296296" style="1" customWidth="1"/>
    <col min="10" max="11" width="8.87962962962963" style="2"/>
    <col min="12" max="12" width="58.25" style="2" customWidth="1"/>
    <col min="13" max="16384" width="8.87962962962963" style="2"/>
  </cols>
  <sheetData>
    <row r="1" s="1" customFormat="1" ht="31" customHeight="1" spans="1:2">
      <c r="A1" s="3" t="s">
        <v>0</v>
      </c>
      <c r="B1" s="3"/>
    </row>
    <row r="2" s="1" customFormat="1" ht="64" customHeight="1" spans="1:11">
      <c r="A2" s="4" t="s">
        <v>1</v>
      </c>
      <c r="B2" s="5"/>
      <c r="C2" s="5"/>
      <c r="D2" s="5"/>
      <c r="E2" s="5"/>
      <c r="F2" s="5"/>
      <c r="G2" s="5"/>
      <c r="H2" s="5"/>
      <c r="I2" s="5"/>
      <c r="J2" s="5"/>
      <c r="K2" s="5"/>
    </row>
    <row r="3" s="1" customFormat="1" ht="40" customHeight="1" spans="1:11">
      <c r="A3" s="6" t="s">
        <v>2</v>
      </c>
      <c r="B3" s="7" t="s">
        <v>3</v>
      </c>
      <c r="C3" s="7"/>
      <c r="D3" s="7" t="s">
        <v>4</v>
      </c>
      <c r="E3" s="7"/>
      <c r="F3" s="7" t="s">
        <v>5</v>
      </c>
      <c r="G3" s="7" t="s">
        <v>6</v>
      </c>
      <c r="H3" s="8" t="s">
        <v>7</v>
      </c>
      <c r="I3" s="8"/>
      <c r="J3" s="8" t="s">
        <v>8</v>
      </c>
      <c r="K3" s="8"/>
    </row>
    <row r="4" s="1" customFormat="1" ht="38" customHeight="1" spans="1:11">
      <c r="A4" s="6"/>
      <c r="B4" s="7"/>
      <c r="C4" s="7"/>
      <c r="D4" s="7"/>
      <c r="E4" s="7"/>
      <c r="F4" s="7"/>
      <c r="G4" s="7"/>
      <c r="H4" s="7" t="s">
        <v>9</v>
      </c>
      <c r="I4" s="7" t="s">
        <v>10</v>
      </c>
      <c r="J4" s="7" t="s">
        <v>9</v>
      </c>
      <c r="K4" s="7" t="s">
        <v>10</v>
      </c>
    </row>
    <row r="5" ht="94" customHeight="1" spans="1:11">
      <c r="A5" s="9">
        <v>1</v>
      </c>
      <c r="B5" s="9" t="s">
        <v>11</v>
      </c>
      <c r="C5" s="9"/>
      <c r="D5" s="10" t="s">
        <v>12</v>
      </c>
      <c r="E5" s="11"/>
      <c r="F5" s="9" t="s">
        <v>13</v>
      </c>
      <c r="G5" s="9">
        <v>1</v>
      </c>
      <c r="H5" s="9">
        <v>7000</v>
      </c>
      <c r="I5" s="9">
        <f>H5*G5</f>
        <v>7000</v>
      </c>
      <c r="J5" s="18"/>
      <c r="K5" s="18"/>
    </row>
    <row r="6" ht="409" customHeight="1" spans="1:11">
      <c r="A6" s="9">
        <v>2</v>
      </c>
      <c r="B6" s="9" t="s">
        <v>14</v>
      </c>
      <c r="C6" s="9"/>
      <c r="D6" s="10" t="s">
        <v>15</v>
      </c>
      <c r="E6" s="11"/>
      <c r="F6" s="9" t="s">
        <v>13</v>
      </c>
      <c r="G6" s="9">
        <v>1</v>
      </c>
      <c r="H6" s="9">
        <v>84000</v>
      </c>
      <c r="I6" s="9">
        <f>H6*G6</f>
        <v>84000</v>
      </c>
      <c r="J6" s="18"/>
      <c r="K6" s="18"/>
    </row>
    <row r="7" ht="55" customHeight="1" spans="1:11">
      <c r="A7" s="9">
        <v>3</v>
      </c>
      <c r="B7" s="9" t="s">
        <v>16</v>
      </c>
      <c r="C7" s="9"/>
      <c r="D7" s="10" t="s">
        <v>17</v>
      </c>
      <c r="E7" s="11"/>
      <c r="F7" s="9" t="s">
        <v>13</v>
      </c>
      <c r="G7" s="9">
        <v>1</v>
      </c>
      <c r="H7" s="9">
        <v>40500</v>
      </c>
      <c r="I7" s="9">
        <f>H7*G7</f>
        <v>40500</v>
      </c>
      <c r="J7" s="18"/>
      <c r="K7" s="18"/>
    </row>
    <row r="8" s="1" customFormat="1" ht="40" customHeight="1" spans="1:11">
      <c r="A8" s="9">
        <v>4</v>
      </c>
      <c r="B8" s="9" t="s">
        <v>18</v>
      </c>
      <c r="C8" s="9"/>
      <c r="D8" s="10" t="s">
        <v>19</v>
      </c>
      <c r="E8" s="11"/>
      <c r="F8" s="9" t="s">
        <v>20</v>
      </c>
      <c r="G8" s="9">
        <v>4</v>
      </c>
      <c r="H8" s="9">
        <v>1000</v>
      </c>
      <c r="I8" s="9">
        <f>H8*G8</f>
        <v>4000</v>
      </c>
      <c r="J8" s="18"/>
      <c r="K8" s="18"/>
    </row>
    <row r="9" s="1" customFormat="1" ht="108" customHeight="1" spans="1:11">
      <c r="A9" s="9">
        <v>5</v>
      </c>
      <c r="B9" s="9" t="s">
        <v>21</v>
      </c>
      <c r="C9" s="9"/>
      <c r="D9" s="10" t="s">
        <v>22</v>
      </c>
      <c r="E9" s="11"/>
      <c r="F9" s="9" t="s">
        <v>23</v>
      </c>
      <c r="G9" s="9">
        <v>1</v>
      </c>
      <c r="H9" s="9">
        <v>25000</v>
      </c>
      <c r="I9" s="9">
        <v>25000</v>
      </c>
      <c r="J9" s="18"/>
      <c r="K9" s="18"/>
    </row>
    <row r="10" s="1" customFormat="1" ht="45" customHeight="1" spans="1:11">
      <c r="A10" s="9">
        <v>6</v>
      </c>
      <c r="B10" s="9" t="s">
        <v>24</v>
      </c>
      <c r="C10" s="9"/>
      <c r="D10" s="10" t="s">
        <v>25</v>
      </c>
      <c r="E10" s="11"/>
      <c r="F10" s="9" t="s">
        <v>13</v>
      </c>
      <c r="G10" s="9">
        <v>1</v>
      </c>
      <c r="H10" s="9">
        <v>8000</v>
      </c>
      <c r="I10" s="9">
        <f>H10*G10</f>
        <v>8000</v>
      </c>
      <c r="J10" s="18"/>
      <c r="K10" s="18"/>
    </row>
    <row r="11" ht="54" customHeight="1" spans="1:11">
      <c r="A11" s="9">
        <v>7</v>
      </c>
      <c r="B11" s="12" t="s">
        <v>26</v>
      </c>
      <c r="C11" s="9"/>
      <c r="D11" s="10" t="s">
        <v>27</v>
      </c>
      <c r="E11" s="11"/>
      <c r="F11" s="9" t="s">
        <v>23</v>
      </c>
      <c r="G11" s="9">
        <v>1</v>
      </c>
      <c r="H11" s="9">
        <v>3000</v>
      </c>
      <c r="I11" s="9">
        <f>H11*G11</f>
        <v>3000</v>
      </c>
      <c r="J11" s="18"/>
      <c r="K11" s="18"/>
    </row>
    <row r="12" ht="39" customHeight="1" spans="1:11">
      <c r="A12" s="9">
        <v>8</v>
      </c>
      <c r="B12" s="9" t="s">
        <v>28</v>
      </c>
      <c r="C12" s="9"/>
      <c r="D12" s="10" t="s">
        <v>29</v>
      </c>
      <c r="E12" s="11"/>
      <c r="F12" s="9" t="s">
        <v>23</v>
      </c>
      <c r="G12" s="9">
        <v>1</v>
      </c>
      <c r="H12" s="9">
        <v>5000</v>
      </c>
      <c r="I12" s="9">
        <f>H12*G12</f>
        <v>5000</v>
      </c>
      <c r="J12" s="18"/>
      <c r="K12" s="18"/>
    </row>
    <row r="13" s="1" customFormat="1" ht="42" customHeight="1" spans="1:11">
      <c r="A13" s="9">
        <v>9</v>
      </c>
      <c r="B13" s="9" t="s">
        <v>30</v>
      </c>
      <c r="C13" s="9"/>
      <c r="D13" s="10" t="s">
        <v>31</v>
      </c>
      <c r="E13" s="11"/>
      <c r="F13" s="9" t="s">
        <v>23</v>
      </c>
      <c r="G13" s="9">
        <v>1</v>
      </c>
      <c r="H13" s="9">
        <v>3500</v>
      </c>
      <c r="I13" s="9">
        <f>H13*G13</f>
        <v>3500</v>
      </c>
      <c r="J13" s="19"/>
      <c r="K13" s="19"/>
    </row>
    <row r="14" ht="38" customHeight="1" spans="1:11">
      <c r="A14" s="7" t="s">
        <v>32</v>
      </c>
      <c r="B14" s="7"/>
      <c r="C14" s="7"/>
      <c r="D14" s="7"/>
      <c r="E14" s="7"/>
      <c r="F14" s="7"/>
      <c r="G14" s="7"/>
      <c r="H14" s="7"/>
      <c r="I14" s="20">
        <f>SUM(I5:I13)</f>
        <v>180000</v>
      </c>
      <c r="J14" s="18"/>
      <c r="K14" s="18"/>
    </row>
    <row r="15" s="1" customFormat="1" ht="40" customHeight="1" spans="1:11">
      <c r="A15" s="13" t="s">
        <v>33</v>
      </c>
      <c r="B15" s="14">
        <f>I14</f>
        <v>180000</v>
      </c>
      <c r="C15" s="15"/>
      <c r="D15" s="13" t="s">
        <v>34</v>
      </c>
      <c r="E15" s="16" t="str">
        <f>"人民币"&amp;IF(B15=INT(B15),NUMBERSTRING(INT(B15),2)&amp;"元整",IF(#REF!*10=INT(B15*10),NUMBERSTRING(INT(B15),2)&amp;"元"&amp;NUMBERSTRING(INT(B15*10)-INT(B15)*10,2)&amp;"角整",IF(ROUNDDOWN(B15*10-INT(B15)*10,0)=0,NUMBERSTRING(INT(B15),2)&amp;"元零"&amp;NUMBERSTRING(ROUND(B15*100-INT(B15*10)*10,0),2)&amp;"分",NUMBERSTRING(INT(B15),2)&amp;"元"&amp;NUMBERSTRING(INT(B15*10)-INT(B15)*10,2)&amp;"角"&amp;NUMBERSTRING(ROUND(B15*100-INT(B15*10)*10,0),2)&amp;"分")))</f>
        <v>人民币壹拾捌万元整</v>
      </c>
      <c r="F15" s="17"/>
      <c r="G15" s="17"/>
      <c r="H15" s="17"/>
      <c r="I15" s="21"/>
      <c r="J15" s="22"/>
      <c r="K15" s="23"/>
    </row>
  </sheetData>
  <mergeCells count="31">
    <mergeCell ref="A1:B1"/>
    <mergeCell ref="A2:K2"/>
    <mergeCell ref="H3:I3"/>
    <mergeCell ref="J3:K3"/>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14:H14"/>
    <mergeCell ref="B15:C15"/>
    <mergeCell ref="E15:I15"/>
    <mergeCell ref="J15:K15"/>
    <mergeCell ref="A3:A4"/>
    <mergeCell ref="F3:F4"/>
    <mergeCell ref="G3:G4"/>
    <mergeCell ref="B3:C4"/>
    <mergeCell ref="D3:E4"/>
  </mergeCells>
  <pageMargins left="0.75" right="0.75" top="0.590277777777778" bottom="0.432638888888889" header="0.5" footer="0.5"/>
  <pageSetup paperSize="9" scale="58" fitToHeight="0"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干部人事档案数字化服务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本地用户</cp:lastModifiedBy>
  <dcterms:created xsi:type="dcterms:W3CDTF">2024-07-11T19:39:00Z</dcterms:created>
  <dcterms:modified xsi:type="dcterms:W3CDTF">2025-06-18T05:26:06Z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B4591349251445CDB2456654EA9993D4_13</vt:lpwstr>
  </property>
  <property fmtid="{D5CDD505-2E9C-101B-9397-08002B2CF9AE}" pid="3" name="KSOProductBuildVer">
    <vt:lpwstr>2052-12.8.2.18205</vt:lpwstr>
  </property>
</Properties>
</file>