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.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<sst xmlns="http://schemas.openxmlformats.org/spreadsheetml/2006/main" count="66" uniqueCount="58">
  <si>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室内Q1.5H高清LED全彩显示屏报价单</t>
  </si>
  <si>
    <t>序号</t>
  </si>
  <si>
    <t>产品名称</t>
  </si>
  <si>
    <t>规格</t>
  </si>
  <si>
    <t>数量</t>
  </si>
  <si>
    <t>单位</t>
  </si>
  <si>
    <t>单价（元）</t>
  </si>
  <si>
    <t>金额(元）</t>
  </si>
  <si>
    <t>招标参数</t>
  </si>
  <si>
    <t>单价（供货商报价）</t>
  </si>
  <si>
    <t>总价（供货商报价）</t>
  </si>
  <si>
    <t>LED单元板</t>
  </si>
  <si>
    <t>室内Q1.5H</t>
  </si>
  <si>
    <t>172</t>
  </si>
  <si>
    <t>张</t>
  </si>
  <si>
    <t>256</t>
  </si>
  <si>
    <r>
      <rPr>
        <sz val="11"/>
        <color rgb="FF000000"/>
        <rFont val="微软雅黑"/>
        <charset val="134"/>
      </rPr>
      <t>1、★像素点间距：≤1.5mm
2、单元板分辨率：≥14792 Dots
3、★刷新率：≥3840Hz，支持通过配套控制软件调节刷新率设置选项
4、像素构成：1R、1G、1B
5、★封装方式：SMD表贴三合一，铜线封装，五面黑灯，表面不反光
6、驱动方式：恒流驱动
7、控制方式：同步控制系统
8、维护方式：前后双向维护
9、整屏平整度≤0.04mm
10、▲白平衡亮度：0-700cd/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微软雅黑"/>
        <charset val="134"/>
      </rPr>
      <t>可调；亮度调节：0-100%亮度可调，256级手动/自动调节，屏幕亮度具有随环境照度的变化任意调整功能；亮度均匀性：≥99%
11、色温800K-18000K可调；白平衡状态下色温在6500K±5%；色温为6500K时，100%75%50%25%档电平白场调节色温误差≤100K"
12、水平视角≥170°；垂直视角≥170°
13、对比度≥8500：1
14、灰度等级≥14bit，红绿蓝各256级，可达16384级；采用EPWM 灰阶控制技术提升低灰视觉效果，100%亮度时，14bit灰度；70%亮度，14bit灰度；50%亮度，14bit灰度；20%亮度，12bit灰度，显示画面无单列或单行像素失控现象；支持0-100%亮度时，8-14bits灰度自定义设置
15、峰值功耗≤300W/m²；平均功耗≤120W/m²
16、供电电源：在4.2*（1±10%）VDC～4.5*（1±10%）VDC范围内能正常工作
17、输入电压：支持宽压输入 在96-264VAC，支持窄压输入在200-240VAC，在该范围内能正常工作
18、▲防护性能：具有防静电、防电磁干扰、防腐蚀、防霉菌、防虫、防潮、抗震动、抗雷击等功能；具有电源过压、过流、断电保护、分布上电措施、防护等级达到IP60
19、具有列下消隐功能、倍频刷新率提升2/4/8倍、低灰偏色改善
20、色坐标X、Y坐标符合SJ/T11141-2017 5.10.5规定；色度均匀性±0.001Cx、Cy内；色域空间≥120% NTSC，LED显示屏ColorSPace覆盖率≥170%YUV(PAL)
21、数据记忆储存于LED显示模块箱体中，更换箱体设备时，无需重新设定参数；支持采用电源双备份，两个电源互为备份方式，任一电源故障不影响屏体正常工作；支持采用双电力备份，可以同时接入2路电力供电互为备份方式，任一电力故障不影响屏体显示；支持采用双系统备份，两套发送卡和两套接收卡互为备份方式，任一套发送卡和接收卡故障不影响屏体正常显示
22、▲正常播放视频状态下点亮5分钟后产品表面温度升幅≤1.5℃，点亮10分钟后其温度升幅≤8℃；产品在白平衡状态下点亮5分钟后产品表面温度升幅≤8℃，点亮10分钟后其温度升幅≤18℃；产品正常使用工作达到热平衡状态后，屏体结构金属部分温度升幅≤30℃，绝缘材料温度升幅≤30℃
23、产品采用高端芯片，可智能调节正常工作与睡眠状态下的节能效果（动态节能，智能息屏），开启智能节电功能比没有开启节能50%以上
24、保证箱体拼接的平整度和密闭防尘性；支持箱体拼接自动对位设计；具有拼缝微调功能；箱体支持X/Y/Z六向调节，可实现屏幕上下左右拼缝及前后平整度任意调节
25、屏幕表面光反射率，照度=10Lux/5600K条件下， 显示屏屏幕表面光反射率 （单位面积反射亮度）＜3.0cd/m²
26、具备防蓝光护眼功能，蓝光辐射能量≤20%。蓝光辐射能量值对人眼视网膜无伤害，LED显示屏蓝光辐亮度≤0.5W.m-2.sr-1,符合肉眼观看标准。
27、▲支持PPA碗杯结构、点胶封装、出光方式为单面发光；显示面采用高强度化学防护材质，防碰撞、耐冲击、高耐磨、抗腐蚀、防划痕，可直接擦拭LED附着力≥100N；在灯珠四侧以水平 夹角 45°的方向施加推力 15N，灯珠未破碎或脱落。
28、显示屏所使用的材料及元器件均符合《SJ/T11363-2016电子信息产品中有毒有害物质的限定要求》符合环保要求的相关声明，根据《GB/T27050.1-2006合格评定供方的符合性声明第1部分：通用要求》 和《GB/T27050.2-2006合格评定供方的符合性声明第2部分：支持性文件》
29、支持鬼影消除、首行暗亮消除、低灰偏色补偿、低灰均匀性、低灰横条纹消除、慢速开启、十字架消除、去坏点、毛毛虫消除、余辉消除、亮度缓慢变亮功能
30、▲为保证产品使用安全，静电电压衰减期（±1000-±100V）≤2S；摩擦起电电压|V|≤100V
31、为保证产品信息传输稳定性，辐射干扰和传导干扰，均需符合GB/T9254-2021 ClassB限值要求</t>
    </r>
  </si>
  <si>
    <t>开关电源</t>
  </si>
  <si>
    <t>Q200-4.5-30H</t>
  </si>
  <si>
    <t>台</t>
  </si>
  <si>
    <t>50</t>
  </si>
  <si>
    <t>输入电压范围：176VAC-264VAC、额定输入电压：200VAC-240VAC、输入频率：47 Hz/50 Hz/63Hz、输入电流：3A、冷启动冲击电流：50A、效率：86%、空载功耗：5W、额定输出电压：V1:+4.5Vdc/4.41V/4.59V、额定输出电流范围：0～40.0A-40A、稳压精度：±2%-4.41V-4.59V、负载调整率：±2%、温度系数：±0.03%/℃、电压过冲：&lt;5.0%-5%、启动时间：3Sec.-3Sec.、纹波噪声：&lt;200mV-200mV、动态负载：10%-100%Load:&lt;1000mV(Vp-p)-10%-50%Load:&lt; 600mV(Vp-p)-50%-100%Load:&lt; 500mV(Vp-p)、容性负载：至少 5000uF、短路保护：可长期短路，消除短路后自动恢复工作、过流保护：48~76A 故障消除后自动恢复工作</t>
  </si>
  <si>
    <t>接收卡</t>
  </si>
  <si>
    <t>E120</t>
  </si>
  <si>
    <t>121</t>
  </si>
  <si>
    <t>视频处理器</t>
  </si>
  <si>
    <t>x6</t>
  </si>
  <si>
    <t>控制系统软件</t>
  </si>
  <si>
    <t>LEDVISION</t>
  </si>
  <si>
    <t>套</t>
  </si>
  <si>
    <t>560</t>
  </si>
  <si>
    <t>用于 LED 显示屏控制和播放的专业软件。该软件功能丰富、性能优越，兼具良好 的操作界面，易学易用。支持视频、音频、图像、文字、Flash、Gif 等形式的媒体文件播放;支持 Microsoft office 的 Word、Excel、PPT 显示;支持时钟、计时、天气预报显示;支持外部视频信号(TV、AV、S-Video、 复合视频)播放;支持多页面多分区节目编辑;软件提供了丰富灵活的视频切换功能、分区特效，以 及三维特效动画，让显示屏的显示效果得到完美展现。</t>
  </si>
  <si>
    <t>排线</t>
  </si>
  <si>
    <t>条</t>
  </si>
  <si>
    <t>5</t>
  </si>
  <si>
    <t>16P排线</t>
  </si>
  <si>
    <t>网线</t>
  </si>
  <si>
    <t>6类国标网线</t>
  </si>
  <si>
    <t>三芯电源线</t>
  </si>
  <si>
    <t>2.5平方三芯电缆</t>
  </si>
  <si>
    <t>屏体框架结构</t>
  </si>
  <si>
    <t>靠墙</t>
  </si>
  <si>
    <t>9.42</t>
  </si>
  <si>
    <t>㎡</t>
  </si>
  <si>
    <t>1、钢结构：钢架构件（含接合板）采用Q235B钢制作，结构用钢应符合《GB700-88》规定的Q235要求，保证其抗拉强度、伸长率、屈服点，碳、硫、磷的极限含量；
2、焊条：手工焊：Q235连接用E43系列焊条；
3、自动焊：Q235连接用H08系列焊条；
4、要求：抗风8级 抗震7级；
5、包边：不锈钢包边/铝塑板；</t>
  </si>
  <si>
    <t>安装调试/培训</t>
  </si>
  <si>
    <t>市区</t>
  </si>
  <si>
    <t>配电柜</t>
  </si>
  <si>
    <t>20kw</t>
  </si>
  <si>
    <t>配电柜内装有空气开关、熔断器、交流接触器、电流互感器、电压互感器、电源防雷器等，具有过流、过压、欠压、短路、断路、超温、超负荷、断电、等保护功能</t>
  </si>
  <si>
    <t>综合布线</t>
  </si>
  <si>
    <t>30米以内</t>
  </si>
  <si>
    <t>项</t>
  </si>
  <si>
    <t>屏体内:电缆1根 4平方三芯电缆及4根 6六类国标网线</t>
  </si>
  <si>
    <t>音响功放</t>
  </si>
  <si>
    <t>3961.9</t>
  </si>
  <si>
    <t>含税总金额</t>
  </si>
  <si>
    <t>注：单价、总价均不得高于最高限价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</si>
</sst>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b/>
      <sz val="22"/>
      <color theme="1"/>
      <name val="微软雅黑"/>
      <charset val="134"/>
    </font>
    <font>
      <b/>
      <sz val="13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theme="1"/>
      <name val="宋体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宋体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b/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2B59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42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9" fontId="2" fillId="2" borderId="3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49" fontId="4" fillId="3" borderId="3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 wrapText="1"/>
    </xf>
    <xf numFmtId="49" fontId="3" fillId="2" borderId="3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2" fillId="2" borderId="4" xfId="49" applyNumberFormat="1" applyFont="1" applyFill="1" applyBorder="1" applyAlignment="1">
      <alignment horizontal="center" vertical="center" wrapText="1"/>
    </xf>
    <xf numFmtId="9" fontId="2" fillId="2" borderId="5" xfId="49" applyNumberFormat="1" applyFont="1" applyFill="1" applyBorder="1" applyAlignment="1">
      <alignment horizontal="center" vertical="center" wrapText="1"/>
    </xf>
    <xf numFmtId="9" fontId="2" fillId="2" borderId="6" xfId="49" applyNumberFormat="1" applyFont="1" applyFill="1" applyBorder="1" applyAlignment="1">
      <alignment horizontal="center" vertical="center" wrapText="1"/>
    </xf>
    <xf numFmtId="9" fontId="2" fillId="2" borderId="7" xfId="49" applyNumberFormat="1" applyFont="1" applyFill="1" applyBorder="1" applyAlignment="1">
      <alignment vertical="center" wrapText="1"/>
    </xf>
    <xf numFmtId="0" fontId="10" fillId="0" borderId="4" xfId="49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5" fillId="0" borderId="4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left" vertical="center"/>
    </xf>
    <xf numFmtId="0" fontId="5" fillId="0" borderId="5" xfId="49" applyFont="1" applyFill="1" applyBorder="1" applyAlignment="1">
      <alignment horizontal="left" vertical="center"/>
    </xf>
    <xf numFmtId="0" fontId="5" fillId="0" borderId="6" xfId="49" applyFont="1" applyFill="1" applyBorder="1" applyAlignment="1">
      <alignment horizontal="left" vertical="center"/>
    </xf>
    <xf numFmtId="0" fontId="5" fillId="0" borderId="4" xfId="49" applyFont="1" applyFill="1" applyBorder="1" applyAlignment="1">
      <alignment vertical="center"/>
    </xf>
    <xf numFmtId="0" fontId="5" fillId="0" borderId="8" xfId="49" applyFont="1" applyFill="1" applyBorder="1" applyAlignment="1">
      <alignment horizontal="left" vertical="center" wrapText="1"/>
    </xf>
    <xf numFmtId="0" fontId="5" fillId="0" borderId="9" xfId="49" applyFont="1" applyFill="1" applyBorder="1" applyAlignment="1">
      <alignment horizontal="left" vertical="center" wrapText="1"/>
    </xf>
    <xf numFmtId="0" fontId="5" fillId="0" borderId="10" xfId="49" applyFont="1" applyFill="1" applyBorder="1" applyAlignment="1">
      <alignment horizontal="left" vertical="center" wrapText="1"/>
    </xf>
    <xf numFmtId="0" fontId="5" fillId="0" borderId="11" xfId="49" applyFont="1" applyFill="1" applyBorder="1" applyAlignment="1">
      <alignment horizontal="left" vertical="center" wrapText="1"/>
    </xf>
    <xf numFmtId="0" fontId="5" fillId="0" borderId="0" xfId="49" applyFont="1" applyFill="1" applyAlignment="1">
      <alignment horizontal="left" vertical="center" wrapText="1"/>
    </xf>
    <xf numFmtId="0" fontId="5" fillId="0" borderId="12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11" fillId="0" borderId="4" xfId="49" applyFont="1" applyFill="1" applyBorder="1" applyAlignment="1">
      <alignment horizontal="center" vertical="center"/>
    </xf>
    <xf numFmtId="0" fontId="11" fillId="0" borderId="5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 2" xfId="50"/>
  </cellStyles>
  <tableStyles count="0" defaultTableStyle="TableStyleMedium2" defaultPivotStyle="PivotStyleLight16"/>
  <colors>
    <mruColors>
      <color rgb="00F1AF4F"/>
      <color rgb="00FF5959"/>
      <color rgb="00FF0000"/>
      <color rgb="00E2B5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115" zoomScaleNormal="115" topLeftCell="F1" workbookViewId="0">
      <selection activeCell="J15" sqref="J15"/>
    </sheetView>
  </sheetViews>
  <sheetFormatPr defaultColWidth="9.14545454545454" defaultRowHeight="21" customHeight="1"/>
  <cols>
    <col min="1" max="1" width="8" customWidth="1"/>
    <col min="2" max="2" width="15.5727272727273" customWidth="1"/>
    <col min="3" max="3" width="14.5545454545455" customWidth="1"/>
    <col min="4" max="4" width="13.7181818181818" customWidth="1"/>
    <col min="5" max="5" width="10" customWidth="1"/>
    <col min="6" max="6" width="13.7181818181818" customWidth="1"/>
    <col min="7" max="7" width="4.85454545454545" customWidth="1"/>
    <col min="8" max="8" width="11.7181818181818" customWidth="1"/>
    <col min="9" max="9" width="4" customWidth="1"/>
    <col min="10" max="10" width="14.9363636363636" customWidth="1"/>
    <col min="11" max="11" width="10.8272727272727" customWidth="1"/>
    <col min="12" max="12" width="8.71818181818182" customWidth="1"/>
    <col min="13" max="13" width="6.85454545454545" customWidth="1"/>
    <col min="14" max="14" width="13.1090909090909" customWidth="1"/>
    <col min="15" max="15" width="23.9454545454545" customWidth="1"/>
    <col min="16" max="16" width="22.7636363636364" customWidth="1"/>
  </cols>
  <sheetData>
    <row r="1" ht="50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17" t="s">
        <v>8</v>
      </c>
      <c r="J2" s="18"/>
      <c r="K2" s="18"/>
      <c r="L2" s="18"/>
      <c r="M2" s="18"/>
      <c r="N2" s="19"/>
      <c r="O2" s="20" t="s">
        <v>9</v>
      </c>
      <c r="P2" s="20" t="s">
        <v>10</v>
      </c>
    </row>
    <row r="3" ht="33" customHeight="1" spans="1:16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8" t="s">
        <v>15</v>
      </c>
      <c r="G3" s="10">
        <f>D3*F3</f>
        <v>44032</v>
      </c>
      <c r="H3" s="10"/>
      <c r="I3" s="21" t="s">
        <v>16</v>
      </c>
      <c r="J3" s="22"/>
      <c r="K3" s="22"/>
      <c r="L3" s="22"/>
      <c r="M3" s="22"/>
      <c r="N3" s="23"/>
      <c r="O3" s="24"/>
      <c r="P3" s="25"/>
    </row>
    <row r="4" ht="35" customHeight="1" spans="1:16">
      <c r="A4" s="6">
        <v>2</v>
      </c>
      <c r="B4" s="7" t="s">
        <v>17</v>
      </c>
      <c r="C4" s="8" t="s">
        <v>18</v>
      </c>
      <c r="D4" s="9">
        <v>30</v>
      </c>
      <c r="E4" s="8" t="s">
        <v>19</v>
      </c>
      <c r="F4" s="8" t="s">
        <v>20</v>
      </c>
      <c r="G4" s="10">
        <f t="shared" ref="G4:G15" si="0">D4*F4</f>
        <v>1500</v>
      </c>
      <c r="H4" s="10"/>
      <c r="I4" s="26" t="s">
        <v>21</v>
      </c>
      <c r="J4" s="22"/>
      <c r="K4" s="22"/>
      <c r="L4" s="22"/>
      <c r="M4" s="22"/>
      <c r="N4" s="23"/>
      <c r="O4" s="24"/>
      <c r="P4" s="25"/>
    </row>
    <row r="5" customHeight="1" spans="1:16">
      <c r="A5" s="6">
        <v>3</v>
      </c>
      <c r="B5" s="7" t="s">
        <v>22</v>
      </c>
      <c r="C5" s="8" t="s">
        <v>23</v>
      </c>
      <c r="D5" s="9">
        <v>24</v>
      </c>
      <c r="E5" s="8" t="s">
        <v>14</v>
      </c>
      <c r="F5" s="8" t="s">
        <v>24</v>
      </c>
      <c r="G5" s="10">
        <f t="shared" si="0"/>
        <v>2904</v>
      </c>
      <c r="H5" s="10"/>
      <c r="I5" s="26"/>
      <c r="J5" s="22"/>
      <c r="K5" s="22"/>
      <c r="L5" s="22"/>
      <c r="M5" s="22"/>
      <c r="N5" s="23"/>
      <c r="O5" s="24"/>
      <c r="P5" s="25"/>
    </row>
    <row r="6" customHeight="1" spans="1:16">
      <c r="A6" s="6">
        <v>4</v>
      </c>
      <c r="B6" s="7" t="s">
        <v>25</v>
      </c>
      <c r="C6" s="8" t="s">
        <v>26</v>
      </c>
      <c r="D6" s="11">
        <v>1</v>
      </c>
      <c r="E6" s="8" t="s">
        <v>19</v>
      </c>
      <c r="F6" s="8">
        <v>3400</v>
      </c>
      <c r="G6" s="10">
        <f t="shared" si="0"/>
        <v>3400</v>
      </c>
      <c r="H6" s="10"/>
      <c r="I6" s="26"/>
      <c r="J6" s="22"/>
      <c r="K6" s="22"/>
      <c r="L6" s="22"/>
      <c r="M6" s="22"/>
      <c r="N6" s="23"/>
      <c r="O6" s="24"/>
      <c r="P6" s="25"/>
    </row>
    <row r="7" customHeight="1" spans="1:16">
      <c r="A7" s="6">
        <v>5</v>
      </c>
      <c r="B7" s="7" t="s">
        <v>27</v>
      </c>
      <c r="C7" s="8" t="s">
        <v>28</v>
      </c>
      <c r="D7" s="9">
        <v>1</v>
      </c>
      <c r="E7" s="8" t="s">
        <v>29</v>
      </c>
      <c r="F7" s="8" t="s">
        <v>30</v>
      </c>
      <c r="G7" s="10">
        <f t="shared" si="0"/>
        <v>560</v>
      </c>
      <c r="H7" s="10"/>
      <c r="I7" s="27" t="s">
        <v>31</v>
      </c>
      <c r="J7" s="28"/>
      <c r="K7" s="28"/>
      <c r="L7" s="28"/>
      <c r="M7" s="28"/>
      <c r="N7" s="29"/>
      <c r="O7" s="30"/>
      <c r="P7" s="25"/>
    </row>
    <row r="8" customHeight="1" spans="1:16">
      <c r="A8" s="6">
        <v>6</v>
      </c>
      <c r="B8" s="7" t="s">
        <v>32</v>
      </c>
      <c r="C8" s="8"/>
      <c r="D8" s="9">
        <v>140</v>
      </c>
      <c r="E8" s="8" t="s">
        <v>33</v>
      </c>
      <c r="F8" s="8" t="s">
        <v>34</v>
      </c>
      <c r="G8" s="10">
        <f t="shared" si="0"/>
        <v>700</v>
      </c>
      <c r="H8" s="10"/>
      <c r="I8" s="27" t="s">
        <v>35</v>
      </c>
      <c r="J8" s="28"/>
      <c r="K8" s="28"/>
      <c r="L8" s="28"/>
      <c r="M8" s="28"/>
      <c r="N8" s="29"/>
      <c r="O8" s="30"/>
      <c r="P8" s="25"/>
    </row>
    <row r="9" customHeight="1" spans="1:16">
      <c r="A9" s="6">
        <v>7</v>
      </c>
      <c r="B9" s="7" t="s">
        <v>36</v>
      </c>
      <c r="C9" s="8"/>
      <c r="D9" s="9">
        <v>55</v>
      </c>
      <c r="E9" s="8" t="s">
        <v>33</v>
      </c>
      <c r="F9" s="8" t="s">
        <v>34</v>
      </c>
      <c r="G9" s="10">
        <f t="shared" si="0"/>
        <v>275</v>
      </c>
      <c r="H9" s="10"/>
      <c r="I9" s="27" t="s">
        <v>37</v>
      </c>
      <c r="J9" s="28"/>
      <c r="K9" s="28"/>
      <c r="L9" s="28"/>
      <c r="M9" s="28"/>
      <c r="N9" s="29"/>
      <c r="O9" s="30"/>
      <c r="P9" s="25"/>
    </row>
    <row r="10" customHeight="1" spans="1:16">
      <c r="A10" s="6">
        <v>8</v>
      </c>
      <c r="B10" s="7" t="s">
        <v>38</v>
      </c>
      <c r="C10" s="8"/>
      <c r="D10" s="9">
        <v>65</v>
      </c>
      <c r="E10" s="8" t="s">
        <v>33</v>
      </c>
      <c r="F10" s="8">
        <v>8</v>
      </c>
      <c r="G10" s="10">
        <f t="shared" si="0"/>
        <v>520</v>
      </c>
      <c r="H10" s="10"/>
      <c r="I10" s="27" t="s">
        <v>39</v>
      </c>
      <c r="J10" s="28"/>
      <c r="K10" s="28"/>
      <c r="L10" s="28"/>
      <c r="M10" s="28"/>
      <c r="N10" s="29"/>
      <c r="O10" s="30"/>
      <c r="P10" s="25"/>
    </row>
    <row r="11" ht="24" customHeight="1" spans="1:16">
      <c r="A11" s="6">
        <v>9</v>
      </c>
      <c r="B11" s="7" t="s">
        <v>40</v>
      </c>
      <c r="C11" s="8" t="s">
        <v>41</v>
      </c>
      <c r="D11" s="9" t="s">
        <v>42</v>
      </c>
      <c r="E11" s="12" t="s">
        <v>43</v>
      </c>
      <c r="F11" s="8">
        <v>330</v>
      </c>
      <c r="G11" s="10">
        <f t="shared" si="0"/>
        <v>3108.6</v>
      </c>
      <c r="H11" s="10"/>
      <c r="I11" s="31" t="s">
        <v>44</v>
      </c>
      <c r="J11" s="32"/>
      <c r="K11" s="32"/>
      <c r="L11" s="32"/>
      <c r="M11" s="32"/>
      <c r="N11" s="33"/>
      <c r="O11" s="30"/>
      <c r="P11" s="25"/>
    </row>
    <row r="12" ht="28" customHeight="1" spans="1:16">
      <c r="A12" s="6">
        <v>10</v>
      </c>
      <c r="B12" s="7" t="s">
        <v>45</v>
      </c>
      <c r="C12" s="8" t="s">
        <v>46</v>
      </c>
      <c r="D12" s="9" t="str">
        <f>D11</f>
        <v>9.42</v>
      </c>
      <c r="E12" s="12" t="s">
        <v>43</v>
      </c>
      <c r="F12" s="8">
        <v>425</v>
      </c>
      <c r="G12" s="10">
        <f t="shared" si="0"/>
        <v>4003.5</v>
      </c>
      <c r="H12" s="10"/>
      <c r="I12" s="34"/>
      <c r="J12" s="35"/>
      <c r="K12" s="35"/>
      <c r="L12" s="35"/>
      <c r="M12" s="35"/>
      <c r="N12" s="36"/>
      <c r="O12" s="30"/>
      <c r="P12" s="25"/>
    </row>
    <row r="13" customHeight="1" spans="1:16">
      <c r="A13" s="6">
        <v>11</v>
      </c>
      <c r="B13" s="7" t="s">
        <v>47</v>
      </c>
      <c r="C13" s="8" t="s">
        <v>48</v>
      </c>
      <c r="D13" s="9">
        <v>1</v>
      </c>
      <c r="E13" s="8" t="s">
        <v>19</v>
      </c>
      <c r="F13" s="8">
        <v>855</v>
      </c>
      <c r="G13" s="10">
        <f t="shared" si="0"/>
        <v>855</v>
      </c>
      <c r="H13" s="10"/>
      <c r="I13" s="27" t="s">
        <v>49</v>
      </c>
      <c r="J13" s="28"/>
      <c r="K13" s="28"/>
      <c r="L13" s="28"/>
      <c r="M13" s="28"/>
      <c r="N13" s="29"/>
      <c r="O13" s="30"/>
      <c r="P13" s="25"/>
    </row>
    <row r="14" ht="30" customHeight="1" spans="1:16">
      <c r="A14" s="6">
        <v>12</v>
      </c>
      <c r="B14" s="7" t="s">
        <v>50</v>
      </c>
      <c r="C14" s="8" t="s">
        <v>51</v>
      </c>
      <c r="D14" s="9">
        <v>1</v>
      </c>
      <c r="E14" s="8" t="s">
        <v>52</v>
      </c>
      <c r="F14" s="8">
        <v>2600</v>
      </c>
      <c r="G14" s="10">
        <f t="shared" si="0"/>
        <v>2600</v>
      </c>
      <c r="H14" s="10"/>
      <c r="I14" s="26" t="s">
        <v>53</v>
      </c>
      <c r="J14" s="22"/>
      <c r="K14" s="22"/>
      <c r="L14" s="22"/>
      <c r="M14" s="22"/>
      <c r="N14" s="23"/>
      <c r="O14" s="24"/>
      <c r="P14" s="25"/>
    </row>
    <row r="15" customHeight="1" spans="1:16">
      <c r="A15" s="6">
        <v>15</v>
      </c>
      <c r="B15" s="7" t="s">
        <v>54</v>
      </c>
      <c r="C15" s="8"/>
      <c r="D15" s="9">
        <v>1</v>
      </c>
      <c r="E15" s="8" t="s">
        <v>29</v>
      </c>
      <c r="F15" s="8" t="s">
        <v>55</v>
      </c>
      <c r="G15" s="10">
        <f t="shared" si="0"/>
        <v>3961.9</v>
      </c>
      <c r="H15" s="10"/>
      <c r="I15" s="37"/>
      <c r="J15" s="38"/>
      <c r="K15" s="38"/>
      <c r="L15" s="38"/>
      <c r="M15" s="38"/>
      <c r="N15" s="39"/>
      <c r="O15" s="30"/>
      <c r="P15" s="25"/>
    </row>
    <row r="16" customHeight="1" spans="1:16">
      <c r="A16" s="13" t="s">
        <v>56</v>
      </c>
      <c r="B16" s="14"/>
      <c r="C16" s="14"/>
      <c r="D16" s="14"/>
      <c r="E16" s="14"/>
      <c r="F16" s="14"/>
      <c r="G16" s="8">
        <f>SUM(G3:G15)</f>
        <v>68420</v>
      </c>
      <c r="H16" s="8"/>
      <c r="I16" s="40"/>
      <c r="J16" s="41"/>
      <c r="K16" s="41"/>
      <c r="L16" s="41"/>
      <c r="M16" s="41"/>
      <c r="N16" s="41"/>
      <c r="O16" s="41"/>
      <c r="P16" s="25"/>
    </row>
    <row r="17" customHeight="1" spans="1:16">
      <c r="A17" s="15" t="s">
        <v>57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customHeight="1" spans="1:16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customHeight="1" spans="1:16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</sheetData>
  <mergeCells count="31">
    <mergeCell ref="A1:P1"/>
    <mergeCell ref="G2:H2"/>
    <mergeCell ref="I2:N2"/>
    <mergeCell ref="G3:H3"/>
    <mergeCell ref="I3:N3"/>
    <mergeCell ref="G4:H4"/>
    <mergeCell ref="I4:N4"/>
    <mergeCell ref="G5:H5"/>
    <mergeCell ref="I5:N5"/>
    <mergeCell ref="G6:H6"/>
    <mergeCell ref="I6:N6"/>
    <mergeCell ref="G7:H7"/>
    <mergeCell ref="I7:N7"/>
    <mergeCell ref="G8:H8"/>
    <mergeCell ref="I8:N8"/>
    <mergeCell ref="G9:H9"/>
    <mergeCell ref="I9:N9"/>
    <mergeCell ref="G10:H10"/>
    <mergeCell ref="I10:N10"/>
    <mergeCell ref="G11:H11"/>
    <mergeCell ref="G12:H12"/>
    <mergeCell ref="G13:H13"/>
    <mergeCell ref="I13:N13"/>
    <mergeCell ref="G14:H14"/>
    <mergeCell ref="I14:N14"/>
    <mergeCell ref="G15:H15"/>
    <mergeCell ref="A16:F16"/>
    <mergeCell ref="G16:H16"/>
    <mergeCell ref="I16:O16"/>
    <mergeCell ref="I11:N12"/>
    <mergeCell ref="A17:P19"/>
  </mergeCells>
  <pageMargins left="0.554861111111111" right="0.554861111111111" top="0.60625" bottom="0.60625" header="0.5" footer="0.5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那洛迦</cp:lastModifiedBy>
  <dcterms:created xsi:type="dcterms:W3CDTF">2022-08-06T01:47:00Z</dcterms:created>
  <dcterms:modified xsi:type="dcterms:W3CDTF">2024-11-27T07:18:24Z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1B6AF1233E894D94AB6C563E634673C4_13</vt:lpwstr>
  </property>
  <property fmtid="{D5CDD505-2E9C-101B-9397-08002B2CF9AE}" pid="4" name="KSOReadingLayout">
    <vt:bool>true</vt:bool>
  </property>
</Properties>
</file>