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<sst xmlns="http://schemas.openxmlformats.org/spreadsheetml/2006/main" count="162" uniqueCount="102">
  <si>
    <t>某建筑配备中央空调需求单</t>
  </si>
  <si>
    <t>序号</t>
  </si>
  <si>
    <t>名称</t>
  </si>
  <si>
    <t>示例</t>
  </si>
  <si>
    <t>型号、规格</t>
  </si>
  <si>
    <t>单位</t>
  </si>
  <si>
    <t>数量</t>
  </si>
  <si>
    <t>单价(元)</t>
  </si>
  <si>
    <t>合价(元)</t>
  </si>
  <si>
    <t>具体品牌型号</t>
  </si>
  <si>
    <t>一</t>
  </si>
  <si>
    <t>空调主机及末端设备</t>
  </si>
  <si>
    <t>直流变频空调主机</t>
  </si>
  <si>
    <t xml:space="preserve">QL=50.4kw 
QR=56.5kw 
</t>
  </si>
  <si>
    <t>台</t>
  </si>
  <si>
    <t xml:space="preserve">QL=78.5kw 
QR=87.5kw 
</t>
  </si>
  <si>
    <t>室内机天井式</t>
  </si>
  <si>
    <t xml:space="preserve">
QL=5.0kw 
QR=5.6kw </t>
  </si>
  <si>
    <t>同上</t>
  </si>
  <si>
    <t xml:space="preserve">QL=8.0kw 
QR=9.0kw </t>
  </si>
  <si>
    <t xml:space="preserve">QL=14.0kw 
QR=16.0kw </t>
  </si>
  <si>
    <t>风管式室内机</t>
  </si>
  <si>
    <t xml:space="preserve">QL=2.2kw 
QR=2.5kw </t>
  </si>
  <si>
    <t xml:space="preserve">QL=2.8kw 
QR=3.2kw </t>
  </si>
  <si>
    <t xml:space="preserve">QL=3.2kw 
QR=3.6kw </t>
  </si>
  <si>
    <t xml:space="preserve">QL=5.0kw 
QR=5.6kw </t>
  </si>
  <si>
    <t xml:space="preserve">QL=5.6kw 
QR=6.3kw </t>
  </si>
  <si>
    <t xml:space="preserve">QL=7.1kw 
QR=8.0kw </t>
  </si>
  <si>
    <t>分体式壁挂机</t>
  </si>
  <si>
    <t>QL=3.51kw 
QR=5.01kw 
APF=5.27</t>
  </si>
  <si>
    <t>液晶线控器</t>
  </si>
  <si>
    <t>与室内机匹配</t>
  </si>
  <si>
    <t>个</t>
  </si>
  <si>
    <t>遥控器</t>
  </si>
  <si>
    <t>冷媒分歧器</t>
  </si>
  <si>
    <t>FQ01A</t>
  </si>
  <si>
    <t>套</t>
  </si>
  <si>
    <t>FQ01B</t>
  </si>
  <si>
    <t>FQ02</t>
  </si>
  <si>
    <t>FQ03</t>
  </si>
  <si>
    <t>小计</t>
  </si>
  <si>
    <t>二</t>
  </si>
  <si>
    <t>空调工程材料</t>
  </si>
  <si>
    <t>1</t>
  </si>
  <si>
    <t>空调冷媒管(含保温套)</t>
  </si>
  <si>
    <t>φ31.75</t>
  </si>
  <si>
    <t>米</t>
  </si>
  <si>
    <t>2</t>
  </si>
  <si>
    <t>φ28.6</t>
  </si>
  <si>
    <t>3</t>
  </si>
  <si>
    <t>φ25.4</t>
  </si>
  <si>
    <t>4</t>
  </si>
  <si>
    <t>φ19.1</t>
  </si>
  <si>
    <t>5</t>
  </si>
  <si>
    <t>φ15.9</t>
  </si>
  <si>
    <t>6</t>
  </si>
  <si>
    <t>φ12.7</t>
  </si>
  <si>
    <t>7</t>
  </si>
  <si>
    <t>φ9.52</t>
  </si>
  <si>
    <t>8</t>
  </si>
  <si>
    <t>φ6.35</t>
  </si>
  <si>
    <t>9</t>
  </si>
  <si>
    <t>冷凝水管（含管件）</t>
  </si>
  <si>
    <t>DN20-DN40</t>
  </si>
  <si>
    <t>项</t>
  </si>
  <si>
    <t>10</t>
  </si>
  <si>
    <t>室外机橡胶隔振垫</t>
  </si>
  <si>
    <t>4个/组</t>
  </si>
  <si>
    <t>组</t>
  </si>
  <si>
    <t>11</t>
  </si>
  <si>
    <t>高压氮气吹洗打压</t>
  </si>
  <si>
    <t>只</t>
  </si>
  <si>
    <t>12</t>
  </si>
  <si>
    <t>系统冷媒追加</t>
  </si>
  <si>
    <t>R410A</t>
  </si>
  <si>
    <t>㎏</t>
  </si>
  <si>
    <t>13</t>
  </si>
  <si>
    <t>信号线</t>
  </si>
  <si>
    <t>2*1.0双绞屏蔽线</t>
  </si>
  <si>
    <t>14</t>
  </si>
  <si>
    <t>系统支、吊架</t>
  </si>
  <si>
    <t>15</t>
  </si>
  <si>
    <t>消耗材料（氧气、氮气、乙炔等）</t>
  </si>
  <si>
    <t>16</t>
  </si>
  <si>
    <t>吊、运费</t>
  </si>
  <si>
    <t>17</t>
  </si>
  <si>
    <t>空调安装费</t>
  </si>
  <si>
    <t>18</t>
  </si>
  <si>
    <t>镀锌铁皮导流弯头</t>
  </si>
  <si>
    <t>19</t>
  </si>
  <si>
    <t>纳米帆布软接</t>
  </si>
  <si>
    <t>条</t>
  </si>
  <si>
    <t>20</t>
  </si>
  <si>
    <t>双层百叶出风口</t>
  </si>
  <si>
    <t>21</t>
  </si>
  <si>
    <t>带网检修回风口</t>
  </si>
  <si>
    <t>四</t>
  </si>
  <si>
    <t>总报价</t>
  </si>
  <si>
    <t>报价公司：</t>
  </si>
  <si>
    <t>报价人：</t>
  </si>
  <si>
    <t>联系方式：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</si>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</sst>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;[Red]0.00"/>
    <numFmt numFmtId="179" formatCode="[DBNum2][$-804]General"/>
    <numFmt numFmtId="180" formatCode="0.00_);[Red]\(0.00\)"/>
  </numFmts>
  <fonts count="28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0"/>
      <color indexed="8"/>
      <name val="SimSun"/>
      <charset val="134"/>
    </font>
    <font>
      <b/>
      <sz val="10"/>
      <color indexed="8"/>
      <name val="宋体"/>
      <charset val="134"/>
    </font>
    <font>
      <sz val="10.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180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123825</xdr:colOff>
      <xdr:row>17</xdr:row>
      <xdr:rowOff>25400</xdr:rowOff>
    </xdr:from>
    <xdr:to>
      <xdr:col>2</xdr:col>
      <xdr:colOff>981710</xdr:colOff>
      <xdr:row>17</xdr:row>
      <xdr:rowOff>920115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2625" y="7769225"/>
          <a:ext cx="857885" cy="894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276225</xdr:colOff>
      <xdr:row>18</xdr:row>
      <xdr:rowOff>104775</xdr:rowOff>
    </xdr:from>
    <xdr:to>
      <xdr:col>2</xdr:col>
      <xdr:colOff>1028700</xdr:colOff>
      <xdr:row>21</xdr:row>
      <xdr:rowOff>37465</xdr:rowOff>
    </xdr:to>
    <xdr:pic>
      <xdr:nvPicPr>
        <xdr:cNvPr id="4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05025" y="8788400"/>
          <a:ext cx="752475" cy="770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85725</xdr:colOff>
      <xdr:row>8</xdr:row>
      <xdr:rowOff>17780</xdr:rowOff>
    </xdr:from>
    <xdr:to>
      <xdr:col>2</xdr:col>
      <xdr:colOff>1200150</xdr:colOff>
      <xdr:row>8</xdr:row>
      <xdr:rowOff>565150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914525" y="3189605"/>
          <a:ext cx="1114425" cy="547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104140</xdr:colOff>
      <xdr:row>24</xdr:row>
      <xdr:rowOff>47625</xdr:rowOff>
    </xdr:from>
    <xdr:to>
      <xdr:col>2</xdr:col>
      <xdr:colOff>1190625</xdr:colOff>
      <xdr:row>31</xdr:row>
      <xdr:rowOff>109855</xdr:rowOff>
    </xdr:to>
    <xdr:pic>
      <xdr:nvPicPr>
        <xdr:cNvPr id="7" name="图片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932940" y="10407650"/>
          <a:ext cx="1086485" cy="2018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9525</xdr:colOff>
      <xdr:row>31</xdr:row>
      <xdr:rowOff>161925</xdr:rowOff>
    </xdr:from>
    <xdr:to>
      <xdr:col>2</xdr:col>
      <xdr:colOff>1219200</xdr:colOff>
      <xdr:row>35</xdr:row>
      <xdr:rowOff>123825</xdr:rowOff>
    </xdr:to>
    <xdr:pic>
      <xdr:nvPicPr>
        <xdr:cNvPr id="8" name="图片 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38325" y="12477750"/>
          <a:ext cx="1209675" cy="1079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47625</xdr:colOff>
      <xdr:row>36</xdr:row>
      <xdr:rowOff>28575</xdr:rowOff>
    </xdr:from>
    <xdr:to>
      <xdr:col>2</xdr:col>
      <xdr:colOff>1151255</xdr:colOff>
      <xdr:row>39</xdr:row>
      <xdr:rowOff>201930</xdr:rowOff>
    </xdr:to>
    <xdr:pic>
      <xdr:nvPicPr>
        <xdr:cNvPr id="9" name="图片 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876425" y="13741400"/>
          <a:ext cx="1103630" cy="1036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38100</xdr:colOff>
      <xdr:row>40</xdr:row>
      <xdr:rowOff>133350</xdr:rowOff>
    </xdr:from>
    <xdr:to>
      <xdr:col>2</xdr:col>
      <xdr:colOff>1152525</xdr:colOff>
      <xdr:row>42</xdr:row>
      <xdr:rowOff>26670</xdr:rowOff>
    </xdr:to>
    <xdr:pic>
      <xdr:nvPicPr>
        <xdr:cNvPr id="10" name="图片 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866900" y="14989175"/>
          <a:ext cx="1114425" cy="452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85725</xdr:colOff>
      <xdr:row>5</xdr:row>
      <xdr:rowOff>52705</xdr:rowOff>
    </xdr:from>
    <xdr:to>
      <xdr:col>2</xdr:col>
      <xdr:colOff>1209675</xdr:colOff>
      <xdr:row>5</xdr:row>
      <xdr:rowOff>810895</xdr:rowOff>
    </xdr:to>
    <xdr:pic>
      <xdr:nvPicPr>
        <xdr:cNvPr id="11" name="图片 10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914525" y="1586230"/>
          <a:ext cx="1123950" cy="758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16</xdr:row>
      <xdr:rowOff>85725</xdr:rowOff>
    </xdr:from>
    <xdr:to>
      <xdr:col>2</xdr:col>
      <xdr:colOff>1144270</xdr:colOff>
      <xdr:row>16</xdr:row>
      <xdr:rowOff>1011555</xdr:rowOff>
    </xdr:to>
    <xdr:pic>
      <xdr:nvPicPr>
        <xdr:cNvPr id="12" name="图片 11" descr="d327d58caad835c88890927f96cdd28"/>
        <xdr:cNvPicPr/>
      </xdr:nvPicPr>
      <xdr:blipFill>
        <a:blip r:embed="rId9"/>
        <a:stretch>
          <a:fillRect/>
        </a:stretch>
      </xdr:blipFill>
      <xdr:spPr>
        <a:xfrm>
          <a:off x="1914525" y="6775450"/>
          <a:ext cx="1058545" cy="925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1" width="4.125" style="1" customWidth="1"/>
    <col min="2" max="2" width="19.875" style="1" customWidth="1"/>
    <col min="3" max="3" width="16.75" style="1" customWidth="1"/>
    <col min="4" max="4" width="13.5" style="1" customWidth="1"/>
    <col min="5" max="5" width="5.375" style="1" customWidth="1"/>
    <col min="6" max="6" width="5.625" style="1" customWidth="1"/>
    <col min="7" max="7" width="9.25" style="4" customWidth="1"/>
    <col min="8" max="8" width="9.75" style="4" customWidth="1"/>
    <col min="9" max="9" width="15.875" style="1" customWidth="1"/>
    <col min="10" max="16374" width="9" style="1"/>
  </cols>
  <sheetData>
    <row r="1" s="1" customFormat="1" ht="18.75" spans="1:9">
      <c r="A1" s="5" t="s">
        <v>0</v>
      </c>
      <c r="B1" s="6"/>
      <c r="C1" s="6"/>
      <c r="D1" s="6"/>
      <c r="E1" s="6"/>
      <c r="F1" s="6"/>
      <c r="G1" s="7"/>
      <c r="H1" s="7"/>
      <c r="I1" s="6"/>
    </row>
    <row r="2" s="1" customFormat="1" ht="20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38" t="s">
        <v>9</v>
      </c>
    </row>
    <row r="3" s="1" customFormat="1" ht="20" customHeight="1" spans="1:9">
      <c r="A3" s="8" t="s">
        <v>10</v>
      </c>
      <c r="B3" s="13" t="s">
        <v>11</v>
      </c>
      <c r="C3" s="13"/>
      <c r="D3" s="13"/>
      <c r="E3" s="13"/>
      <c r="F3" s="13"/>
      <c r="G3" s="11"/>
      <c r="H3" s="12"/>
      <c r="I3" s="39"/>
    </row>
    <row r="4" s="1" customFormat="1" ht="31" customHeight="1" spans="1:9">
      <c r="A4" s="14">
        <v>1</v>
      </c>
      <c r="B4" s="8" t="s">
        <v>12</v>
      </c>
      <c r="C4" s="8"/>
      <c r="D4" s="15" t="s">
        <v>13</v>
      </c>
      <c r="E4" s="9" t="s">
        <v>14</v>
      </c>
      <c r="F4" s="14">
        <v>1</v>
      </c>
      <c r="G4" s="16"/>
      <c r="H4" s="12">
        <f>G4*F4</f>
        <v>0</v>
      </c>
      <c r="I4" s="39"/>
    </row>
    <row r="5" s="1" customFormat="1" ht="31" customHeight="1" spans="1:9">
      <c r="A5" s="14">
        <v>2</v>
      </c>
      <c r="B5" s="8" t="s">
        <v>12</v>
      </c>
      <c r="C5" s="8"/>
      <c r="D5" s="15" t="s">
        <v>15</v>
      </c>
      <c r="E5" s="9" t="s">
        <v>14</v>
      </c>
      <c r="F5" s="14">
        <v>2</v>
      </c>
      <c r="G5" s="16"/>
      <c r="H5" s="12">
        <f>G5*F5</f>
        <v>0</v>
      </c>
      <c r="I5" s="39"/>
    </row>
    <row r="6" s="1" customFormat="1" ht="66" customHeight="1" spans="1:9">
      <c r="A6" s="14">
        <v>4</v>
      </c>
      <c r="B6" s="9" t="s">
        <v>16</v>
      </c>
      <c r="C6" s="9"/>
      <c r="D6" s="17" t="s">
        <v>17</v>
      </c>
      <c r="E6" s="9" t="s">
        <v>14</v>
      </c>
      <c r="F6" s="14">
        <v>7</v>
      </c>
      <c r="G6" s="16"/>
      <c r="H6" s="12">
        <f t="shared" ref="H6:H15" si="0">G6*F6</f>
        <v>0</v>
      </c>
      <c r="I6" s="9"/>
    </row>
    <row r="7" s="1" customFormat="1" ht="31" customHeight="1" spans="1:9">
      <c r="A7" s="14">
        <v>5</v>
      </c>
      <c r="B7" s="9" t="s">
        <v>16</v>
      </c>
      <c r="C7" s="9" t="s">
        <v>18</v>
      </c>
      <c r="D7" s="17" t="s">
        <v>19</v>
      </c>
      <c r="E7" s="9" t="s">
        <v>14</v>
      </c>
      <c r="F7" s="14">
        <v>5</v>
      </c>
      <c r="G7" s="16"/>
      <c r="H7" s="12">
        <f t="shared" si="0"/>
        <v>0</v>
      </c>
      <c r="I7" s="40"/>
    </row>
    <row r="8" s="1" customFormat="1" ht="32" customHeight="1" spans="1:9">
      <c r="A8" s="14">
        <v>6</v>
      </c>
      <c r="B8" s="9" t="s">
        <v>16</v>
      </c>
      <c r="C8" s="9" t="s">
        <v>18</v>
      </c>
      <c r="D8" s="17" t="s">
        <v>20</v>
      </c>
      <c r="E8" s="9" t="s">
        <v>14</v>
      </c>
      <c r="F8" s="14">
        <v>3</v>
      </c>
      <c r="G8" s="16"/>
      <c r="H8" s="12">
        <f t="shared" si="0"/>
        <v>0</v>
      </c>
      <c r="I8" s="40"/>
    </row>
    <row r="9" s="1" customFormat="1" ht="49" customHeight="1" spans="1:9">
      <c r="A9" s="14">
        <v>7</v>
      </c>
      <c r="B9" s="9" t="s">
        <v>21</v>
      </c>
      <c r="C9" s="9"/>
      <c r="D9" s="17" t="s">
        <v>22</v>
      </c>
      <c r="E9" s="9" t="s">
        <v>14</v>
      </c>
      <c r="F9" s="14">
        <v>8</v>
      </c>
      <c r="G9" s="16"/>
      <c r="H9" s="12">
        <f t="shared" si="0"/>
        <v>0</v>
      </c>
      <c r="I9" s="40"/>
    </row>
    <row r="10" s="1" customFormat="1" ht="33" customHeight="1" spans="1:9">
      <c r="A10" s="14">
        <v>8</v>
      </c>
      <c r="B10" s="9" t="s">
        <v>21</v>
      </c>
      <c r="C10" s="9" t="s">
        <v>18</v>
      </c>
      <c r="D10" s="17" t="s">
        <v>23</v>
      </c>
      <c r="E10" s="9" t="s">
        <v>14</v>
      </c>
      <c r="F10" s="14">
        <v>3</v>
      </c>
      <c r="G10" s="16"/>
      <c r="H10" s="12">
        <f t="shared" si="0"/>
        <v>0</v>
      </c>
      <c r="I10" s="40"/>
    </row>
    <row r="11" s="1" customFormat="1" ht="33" customHeight="1" spans="1:9">
      <c r="A11" s="14">
        <v>9</v>
      </c>
      <c r="B11" s="9" t="s">
        <v>21</v>
      </c>
      <c r="C11" s="9" t="s">
        <v>18</v>
      </c>
      <c r="D11" s="17" t="s">
        <v>24</v>
      </c>
      <c r="E11" s="9" t="s">
        <v>14</v>
      </c>
      <c r="F11" s="14">
        <v>4</v>
      </c>
      <c r="G11" s="16"/>
      <c r="H11" s="12">
        <f t="shared" si="0"/>
        <v>0</v>
      </c>
      <c r="I11" s="40"/>
    </row>
    <row r="12" s="1" customFormat="1" ht="33" customHeight="1" spans="1:9">
      <c r="A12" s="14">
        <v>10</v>
      </c>
      <c r="B12" s="9" t="s">
        <v>21</v>
      </c>
      <c r="C12" s="9" t="s">
        <v>18</v>
      </c>
      <c r="D12" s="17" t="s">
        <v>25</v>
      </c>
      <c r="E12" s="9" t="s">
        <v>14</v>
      </c>
      <c r="F12" s="14">
        <v>4</v>
      </c>
      <c r="G12" s="16"/>
      <c r="H12" s="12">
        <f t="shared" si="0"/>
        <v>0</v>
      </c>
      <c r="I12" s="40"/>
    </row>
    <row r="13" s="1" customFormat="1" ht="28" customHeight="1" spans="1:9">
      <c r="A13" s="14">
        <v>11</v>
      </c>
      <c r="B13" s="9" t="s">
        <v>21</v>
      </c>
      <c r="C13" s="9" t="s">
        <v>18</v>
      </c>
      <c r="D13" s="17" t="s">
        <v>26</v>
      </c>
      <c r="E13" s="9" t="s">
        <v>14</v>
      </c>
      <c r="F13" s="14">
        <v>1</v>
      </c>
      <c r="G13" s="16"/>
      <c r="H13" s="12">
        <f t="shared" si="0"/>
        <v>0</v>
      </c>
      <c r="I13" s="40"/>
    </row>
    <row r="14" s="1" customFormat="1" ht="29" customHeight="1" spans="1:9">
      <c r="A14" s="14">
        <v>12</v>
      </c>
      <c r="B14" s="9" t="s">
        <v>21</v>
      </c>
      <c r="C14" s="9" t="s">
        <v>18</v>
      </c>
      <c r="D14" s="17" t="s">
        <v>27</v>
      </c>
      <c r="E14" s="9" t="s">
        <v>14</v>
      </c>
      <c r="F14" s="14">
        <v>4</v>
      </c>
      <c r="G14" s="16"/>
      <c r="H14" s="12">
        <f t="shared" si="0"/>
        <v>0</v>
      </c>
      <c r="I14" s="40"/>
    </row>
    <row r="15" s="1" customFormat="1" ht="30" customHeight="1" spans="1:9">
      <c r="A15" s="14">
        <v>13</v>
      </c>
      <c r="B15" s="9" t="s">
        <v>21</v>
      </c>
      <c r="C15" s="9" t="s">
        <v>18</v>
      </c>
      <c r="D15" s="17" t="s">
        <v>19</v>
      </c>
      <c r="E15" s="9" t="s">
        <v>14</v>
      </c>
      <c r="F15" s="14">
        <v>1</v>
      </c>
      <c r="G15" s="16"/>
      <c r="H15" s="12">
        <f t="shared" si="0"/>
        <v>0</v>
      </c>
      <c r="I15" s="40"/>
    </row>
    <row r="16" s="1" customFormat="1" ht="42" customHeight="1" spans="1:9">
      <c r="A16" s="14">
        <v>15</v>
      </c>
      <c r="B16" s="9" t="s">
        <v>28</v>
      </c>
      <c r="C16" s="9"/>
      <c r="D16" s="17" t="s">
        <v>29</v>
      </c>
      <c r="E16" s="9" t="s">
        <v>14</v>
      </c>
      <c r="F16" s="14">
        <v>3</v>
      </c>
      <c r="G16" s="16"/>
      <c r="H16" s="12">
        <f t="shared" ref="H16:H22" si="1">G16*F16</f>
        <v>0</v>
      </c>
      <c r="I16" s="40"/>
    </row>
    <row r="17" s="1" customFormat="1" ht="83" customHeight="1" spans="1:9">
      <c r="A17" s="14">
        <v>16</v>
      </c>
      <c r="B17" s="9" t="s">
        <v>30</v>
      </c>
      <c r="C17" s="9"/>
      <c r="D17" s="17" t="s">
        <v>31</v>
      </c>
      <c r="E17" s="9" t="s">
        <v>32</v>
      </c>
      <c r="F17" s="14">
        <v>25</v>
      </c>
      <c r="G17" s="16"/>
      <c r="H17" s="12">
        <f t="shared" si="1"/>
        <v>0</v>
      </c>
      <c r="I17" s="40"/>
    </row>
    <row r="18" s="1" customFormat="1" ht="74" customHeight="1" spans="1:9">
      <c r="A18" s="14">
        <v>17</v>
      </c>
      <c r="B18" s="9" t="s">
        <v>33</v>
      </c>
      <c r="C18" s="9"/>
      <c r="D18" s="17" t="s">
        <v>31</v>
      </c>
      <c r="E18" s="9" t="s">
        <v>32</v>
      </c>
      <c r="F18" s="10">
        <v>15</v>
      </c>
      <c r="G18" s="16"/>
      <c r="H18" s="12">
        <f t="shared" si="1"/>
        <v>0</v>
      </c>
      <c r="I18" s="39"/>
    </row>
    <row r="19" s="1" customFormat="1" ht="22" customHeight="1" spans="1:9">
      <c r="A19" s="14">
        <v>18</v>
      </c>
      <c r="B19" s="9" t="s">
        <v>34</v>
      </c>
      <c r="C19" s="18"/>
      <c r="D19" s="9" t="s">
        <v>35</v>
      </c>
      <c r="E19" s="9" t="s">
        <v>36</v>
      </c>
      <c r="F19" s="14">
        <v>9</v>
      </c>
      <c r="G19" s="16"/>
      <c r="H19" s="12">
        <f t="shared" si="1"/>
        <v>0</v>
      </c>
      <c r="I19" s="39"/>
    </row>
    <row r="20" s="1" customFormat="1" ht="22" customHeight="1" spans="1:9">
      <c r="A20" s="14">
        <v>19</v>
      </c>
      <c r="B20" s="9" t="s">
        <v>34</v>
      </c>
      <c r="C20" s="19"/>
      <c r="D20" s="9" t="s">
        <v>37</v>
      </c>
      <c r="E20" s="9" t="s">
        <v>36</v>
      </c>
      <c r="F20" s="10">
        <v>13</v>
      </c>
      <c r="G20" s="16"/>
      <c r="H20" s="12">
        <f t="shared" si="1"/>
        <v>0</v>
      </c>
      <c r="I20" s="39"/>
    </row>
    <row r="21" s="1" customFormat="1" ht="22" customHeight="1" spans="1:9">
      <c r="A21" s="14">
        <v>20</v>
      </c>
      <c r="B21" s="9" t="s">
        <v>34</v>
      </c>
      <c r="C21" s="19"/>
      <c r="D21" s="9" t="s">
        <v>38</v>
      </c>
      <c r="E21" s="9" t="s">
        <v>36</v>
      </c>
      <c r="F21" s="10">
        <v>8</v>
      </c>
      <c r="G21" s="16"/>
      <c r="H21" s="12">
        <f t="shared" si="1"/>
        <v>0</v>
      </c>
      <c r="I21" s="39"/>
    </row>
    <row r="22" s="1" customFormat="1" ht="22" customHeight="1" spans="1:9">
      <c r="A22" s="14">
        <v>21</v>
      </c>
      <c r="B22" s="9" t="s">
        <v>34</v>
      </c>
      <c r="C22" s="19"/>
      <c r="D22" s="9" t="s">
        <v>39</v>
      </c>
      <c r="E22" s="9" t="s">
        <v>36</v>
      </c>
      <c r="F22" s="10">
        <v>7</v>
      </c>
      <c r="G22" s="16"/>
      <c r="H22" s="12">
        <f t="shared" si="1"/>
        <v>0</v>
      </c>
      <c r="I22" s="39"/>
    </row>
    <row r="23" s="1" customFormat="1" ht="22" customHeight="1" spans="1:9">
      <c r="A23" s="14"/>
      <c r="B23" s="9" t="s">
        <v>40</v>
      </c>
      <c r="C23" s="9"/>
      <c r="D23" s="9"/>
      <c r="E23" s="9"/>
      <c r="F23" s="10"/>
      <c r="G23" s="11"/>
      <c r="H23" s="12">
        <f>SUM(H4:H22)</f>
        <v>0</v>
      </c>
      <c r="I23" s="39"/>
    </row>
    <row r="24" s="1" customFormat="1" ht="22" customHeight="1" spans="1:9">
      <c r="A24" s="8" t="s">
        <v>41</v>
      </c>
      <c r="B24" s="13" t="s">
        <v>42</v>
      </c>
      <c r="C24" s="13"/>
      <c r="D24" s="13"/>
      <c r="E24" s="13"/>
      <c r="F24" s="10"/>
      <c r="G24" s="12"/>
      <c r="H24" s="20"/>
      <c r="I24" s="39"/>
    </row>
    <row r="25" s="1" customFormat="1" ht="22" customHeight="1" spans="1:9">
      <c r="A25" s="8" t="s">
        <v>43</v>
      </c>
      <c r="B25" s="21" t="s">
        <v>44</v>
      </c>
      <c r="C25" s="22"/>
      <c r="D25" s="21" t="s">
        <v>45</v>
      </c>
      <c r="E25" s="21" t="s">
        <v>46</v>
      </c>
      <c r="F25" s="10">
        <v>73</v>
      </c>
      <c r="G25" s="16"/>
      <c r="H25" s="16">
        <f>G25*F25</f>
        <v>0</v>
      </c>
      <c r="I25" s="39"/>
    </row>
    <row r="26" s="1" customFormat="1" ht="22" customHeight="1" spans="1:9">
      <c r="A26" s="8" t="s">
        <v>47</v>
      </c>
      <c r="B26" s="21" t="s">
        <v>44</v>
      </c>
      <c r="C26" s="22"/>
      <c r="D26" s="21" t="s">
        <v>48</v>
      </c>
      <c r="E26" s="21" t="s">
        <v>46</v>
      </c>
      <c r="F26" s="10">
        <v>59</v>
      </c>
      <c r="G26" s="16"/>
      <c r="H26" s="16">
        <f t="shared" ref="H26:H45" si="2">G26*F26</f>
        <v>0</v>
      </c>
      <c r="I26" s="39"/>
    </row>
    <row r="27" s="1" customFormat="1" ht="22" customHeight="1" spans="1:9">
      <c r="A27" s="8" t="s">
        <v>49</v>
      </c>
      <c r="B27" s="21" t="s">
        <v>44</v>
      </c>
      <c r="C27" s="22"/>
      <c r="D27" s="21" t="s">
        <v>50</v>
      </c>
      <c r="E27" s="21" t="s">
        <v>46</v>
      </c>
      <c r="F27" s="10">
        <v>140</v>
      </c>
      <c r="G27" s="16"/>
      <c r="H27" s="16">
        <f t="shared" si="2"/>
        <v>0</v>
      </c>
      <c r="I27" s="39"/>
    </row>
    <row r="28" s="1" customFormat="1" ht="22" customHeight="1" spans="1:9">
      <c r="A28" s="8" t="s">
        <v>51</v>
      </c>
      <c r="B28" s="21" t="s">
        <v>44</v>
      </c>
      <c r="C28" s="22"/>
      <c r="D28" s="21" t="s">
        <v>52</v>
      </c>
      <c r="E28" s="21" t="s">
        <v>46</v>
      </c>
      <c r="F28" s="10">
        <v>68</v>
      </c>
      <c r="G28" s="16"/>
      <c r="H28" s="16">
        <f t="shared" si="2"/>
        <v>0</v>
      </c>
      <c r="I28" s="39"/>
    </row>
    <row r="29" s="1" customFormat="1" ht="22" customHeight="1" spans="1:9">
      <c r="A29" s="8" t="s">
        <v>53</v>
      </c>
      <c r="B29" s="21" t="s">
        <v>44</v>
      </c>
      <c r="D29" s="21" t="s">
        <v>54</v>
      </c>
      <c r="E29" s="21" t="s">
        <v>46</v>
      </c>
      <c r="F29" s="10">
        <v>112</v>
      </c>
      <c r="G29" s="16"/>
      <c r="H29" s="16">
        <f t="shared" si="2"/>
        <v>0</v>
      </c>
      <c r="I29" s="39"/>
    </row>
    <row r="30" s="1" customFormat="1" ht="22" customHeight="1" spans="1:9">
      <c r="A30" s="8" t="s">
        <v>55</v>
      </c>
      <c r="B30" s="21" t="s">
        <v>44</v>
      </c>
      <c r="D30" s="21" t="s">
        <v>56</v>
      </c>
      <c r="E30" s="21" t="s">
        <v>46</v>
      </c>
      <c r="F30" s="10">
        <v>109</v>
      </c>
      <c r="G30" s="16"/>
      <c r="H30" s="16">
        <f t="shared" si="2"/>
        <v>0</v>
      </c>
      <c r="I30" s="39"/>
    </row>
    <row r="31" s="1" customFormat="1" ht="22" customHeight="1" spans="1:9">
      <c r="A31" s="8" t="s">
        <v>57</v>
      </c>
      <c r="B31" s="21" t="s">
        <v>44</v>
      </c>
      <c r="D31" s="21" t="s">
        <v>58</v>
      </c>
      <c r="E31" s="21" t="s">
        <v>46</v>
      </c>
      <c r="F31" s="10">
        <v>129</v>
      </c>
      <c r="G31" s="16"/>
      <c r="H31" s="16">
        <f t="shared" si="2"/>
        <v>0</v>
      </c>
      <c r="I31" s="39"/>
    </row>
    <row r="32" s="1" customFormat="1" ht="22" customHeight="1" spans="1:9">
      <c r="A32" s="8" t="s">
        <v>59</v>
      </c>
      <c r="B32" s="21" t="s">
        <v>44</v>
      </c>
      <c r="D32" s="21" t="s">
        <v>60</v>
      </c>
      <c r="E32" s="21" t="s">
        <v>46</v>
      </c>
      <c r="F32" s="10">
        <v>62</v>
      </c>
      <c r="G32" s="16"/>
      <c r="H32" s="16">
        <f t="shared" si="2"/>
        <v>0</v>
      </c>
      <c r="I32" s="39"/>
    </row>
    <row r="33" s="1" customFormat="1" ht="22" customHeight="1" spans="1:9">
      <c r="A33" s="8" t="s">
        <v>61</v>
      </c>
      <c r="B33" s="21" t="s">
        <v>62</v>
      </c>
      <c r="D33" s="21" t="s">
        <v>63</v>
      </c>
      <c r="E33" s="21" t="s">
        <v>64</v>
      </c>
      <c r="F33" s="10">
        <v>40</v>
      </c>
      <c r="G33" s="16"/>
      <c r="H33" s="16">
        <f t="shared" si="2"/>
        <v>0</v>
      </c>
      <c r="I33" s="39"/>
    </row>
    <row r="34" s="1" customFormat="1" ht="22" customHeight="1" spans="1:9">
      <c r="A34" s="8" t="s">
        <v>65</v>
      </c>
      <c r="B34" s="21" t="s">
        <v>66</v>
      </c>
      <c r="D34" s="21" t="s">
        <v>67</v>
      </c>
      <c r="E34" s="21" t="s">
        <v>68</v>
      </c>
      <c r="F34" s="10">
        <v>3</v>
      </c>
      <c r="G34" s="16"/>
      <c r="H34" s="16">
        <f t="shared" si="2"/>
        <v>0</v>
      </c>
      <c r="I34" s="39"/>
    </row>
    <row r="35" s="1" customFormat="1" ht="22" customHeight="1" spans="1:9">
      <c r="A35" s="8" t="s">
        <v>69</v>
      </c>
      <c r="B35" s="21" t="s">
        <v>70</v>
      </c>
      <c r="D35" s="21"/>
      <c r="E35" s="21" t="s">
        <v>71</v>
      </c>
      <c r="F35" s="10">
        <v>20</v>
      </c>
      <c r="G35" s="16"/>
      <c r="H35" s="16">
        <f t="shared" si="2"/>
        <v>0</v>
      </c>
      <c r="I35" s="39"/>
    </row>
    <row r="36" s="1" customFormat="1" ht="22" customHeight="1" spans="1:9">
      <c r="A36" s="8" t="s">
        <v>72</v>
      </c>
      <c r="B36" s="21" t="s">
        <v>73</v>
      </c>
      <c r="D36" s="21" t="s">
        <v>74</v>
      </c>
      <c r="E36" s="23" t="s">
        <v>75</v>
      </c>
      <c r="F36" s="10">
        <v>80</v>
      </c>
      <c r="G36" s="16"/>
      <c r="H36" s="16">
        <f t="shared" si="2"/>
        <v>0</v>
      </c>
      <c r="I36" s="39"/>
    </row>
    <row r="37" s="1" customFormat="1" ht="22" customHeight="1" spans="1:9">
      <c r="A37" s="8" t="s">
        <v>76</v>
      </c>
      <c r="B37" s="21" t="s">
        <v>77</v>
      </c>
      <c r="D37" s="9" t="s">
        <v>78</v>
      </c>
      <c r="E37" s="21" t="s">
        <v>46</v>
      </c>
      <c r="F37" s="10">
        <v>730</v>
      </c>
      <c r="G37" s="16"/>
      <c r="H37" s="16">
        <f t="shared" si="2"/>
        <v>0</v>
      </c>
      <c r="I37" s="39"/>
    </row>
    <row r="38" s="1" customFormat="1" ht="22" customHeight="1" spans="1:9">
      <c r="A38" s="8" t="s">
        <v>79</v>
      </c>
      <c r="B38" s="21" t="s">
        <v>80</v>
      </c>
      <c r="D38" s="24"/>
      <c r="E38" s="21" t="s">
        <v>64</v>
      </c>
      <c r="F38" s="10">
        <v>40</v>
      </c>
      <c r="G38" s="16"/>
      <c r="H38" s="16">
        <f t="shared" si="2"/>
        <v>0</v>
      </c>
      <c r="I38" s="39"/>
    </row>
    <row r="39" s="1" customFormat="1" ht="24" customHeight="1" spans="1:9">
      <c r="A39" s="8" t="s">
        <v>81</v>
      </c>
      <c r="B39" s="25" t="s">
        <v>82</v>
      </c>
      <c r="D39" s="24"/>
      <c r="E39" s="21" t="s">
        <v>64</v>
      </c>
      <c r="F39" s="10">
        <v>1</v>
      </c>
      <c r="G39" s="16"/>
      <c r="H39" s="16">
        <f t="shared" si="2"/>
        <v>0</v>
      </c>
      <c r="I39" s="39"/>
    </row>
    <row r="40" s="1" customFormat="1" ht="22" customHeight="1" spans="1:9">
      <c r="A40" s="8" t="s">
        <v>83</v>
      </c>
      <c r="B40" s="21" t="s">
        <v>84</v>
      </c>
      <c r="D40" s="24"/>
      <c r="E40" s="21" t="s">
        <v>64</v>
      </c>
      <c r="F40" s="10">
        <v>1</v>
      </c>
      <c r="G40" s="16"/>
      <c r="H40" s="16">
        <f t="shared" si="2"/>
        <v>0</v>
      </c>
      <c r="I40" s="39"/>
    </row>
    <row r="41" s="1" customFormat="1" ht="22" customHeight="1" spans="1:9">
      <c r="A41" s="8" t="s">
        <v>85</v>
      </c>
      <c r="B41" s="21" t="s">
        <v>86</v>
      </c>
      <c r="D41" s="24"/>
      <c r="E41" s="21" t="s">
        <v>14</v>
      </c>
      <c r="F41" s="10">
        <v>40</v>
      </c>
      <c r="G41" s="16"/>
      <c r="H41" s="16">
        <f t="shared" si="2"/>
        <v>0</v>
      </c>
      <c r="I41" s="39"/>
    </row>
    <row r="42" s="1" customFormat="1" ht="22" customHeight="1" spans="1:9">
      <c r="A42" s="8" t="s">
        <v>87</v>
      </c>
      <c r="B42" s="21" t="s">
        <v>88</v>
      </c>
      <c r="D42" s="26"/>
      <c r="E42" s="27" t="s">
        <v>36</v>
      </c>
      <c r="F42" s="28">
        <v>25</v>
      </c>
      <c r="G42" s="16"/>
      <c r="H42" s="16">
        <f t="shared" si="2"/>
        <v>0</v>
      </c>
      <c r="I42" s="41"/>
    </row>
    <row r="43" s="1" customFormat="1" ht="22" customHeight="1" spans="1:9">
      <c r="A43" s="8" t="s">
        <v>89</v>
      </c>
      <c r="B43" s="21" t="s">
        <v>90</v>
      </c>
      <c r="D43" s="26"/>
      <c r="E43" s="27" t="s">
        <v>91</v>
      </c>
      <c r="F43" s="28">
        <v>25</v>
      </c>
      <c r="G43" s="16"/>
      <c r="H43" s="16">
        <f t="shared" si="2"/>
        <v>0</v>
      </c>
      <c r="I43" s="41"/>
    </row>
    <row r="44" s="1" customFormat="1" ht="22" customHeight="1" spans="1:9">
      <c r="A44" s="8" t="s">
        <v>92</v>
      </c>
      <c r="B44" s="21" t="s">
        <v>93</v>
      </c>
      <c r="D44" s="26"/>
      <c r="E44" s="27" t="s">
        <v>32</v>
      </c>
      <c r="F44" s="28">
        <v>25</v>
      </c>
      <c r="G44" s="16"/>
      <c r="H44" s="16">
        <f t="shared" si="2"/>
        <v>0</v>
      </c>
      <c r="I44" s="41"/>
    </row>
    <row r="45" s="1" customFormat="1" ht="22" customHeight="1" spans="1:9">
      <c r="A45" s="8" t="s">
        <v>94</v>
      </c>
      <c r="B45" s="21" t="s">
        <v>95</v>
      </c>
      <c r="D45" s="26"/>
      <c r="E45" s="27" t="s">
        <v>32</v>
      </c>
      <c r="F45" s="28">
        <v>25</v>
      </c>
      <c r="G45" s="16"/>
      <c r="H45" s="16">
        <f t="shared" si="2"/>
        <v>0</v>
      </c>
      <c r="I45" s="41"/>
    </row>
    <row r="46" s="1" customFormat="1" ht="22" customHeight="1" spans="1:9">
      <c r="A46" s="8"/>
      <c r="B46" s="21" t="s">
        <v>40</v>
      </c>
      <c r="C46" s="29"/>
      <c r="D46" s="30"/>
      <c r="E46" s="30"/>
      <c r="F46" s="30"/>
      <c r="G46" s="31"/>
      <c r="H46" s="12">
        <f>SUM(H25:H45)</f>
        <v>0</v>
      </c>
      <c r="I46" s="39"/>
    </row>
    <row r="47" s="1" customFormat="1" ht="22" customHeight="1" spans="1:9">
      <c r="A47" s="8" t="s">
        <v>96</v>
      </c>
      <c r="B47" s="21" t="s">
        <v>97</v>
      </c>
      <c r="C47" s="32">
        <f>G47</f>
        <v>0</v>
      </c>
      <c r="D47" s="32"/>
      <c r="E47" s="32"/>
      <c r="F47" s="32"/>
      <c r="G47" s="33">
        <f>H23+H46</f>
        <v>0</v>
      </c>
      <c r="H47" s="34"/>
      <c r="I47" s="42"/>
    </row>
    <row r="48" s="2" customFormat="1" ht="22" customHeight="1" spans="1:16374">
      <c r="A48" s="35" t="s">
        <v>98</v>
      </c>
      <c r="B48" s="35"/>
      <c r="C48" s="35"/>
      <c r="D48" s="35"/>
      <c r="E48" s="35"/>
      <c r="F48" s="35"/>
      <c r="G48" s="35"/>
      <c r="H48" s="35"/>
      <c r="I48" s="35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</row>
    <row r="49" s="2" customFormat="1" ht="22" customHeight="1" spans="1:16374">
      <c r="A49" s="35" t="s">
        <v>99</v>
      </c>
      <c r="B49" s="35"/>
      <c r="C49" s="35"/>
      <c r="D49" s="35"/>
      <c r="E49" s="35"/>
      <c r="F49" s="35"/>
      <c r="G49" s="35"/>
      <c r="H49" s="35"/>
      <c r="I49" s="3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</row>
    <row r="50" s="2" customFormat="1" ht="22" customHeight="1" spans="1:16374">
      <c r="A50" s="35" t="s">
        <v>100</v>
      </c>
      <c r="B50" s="35"/>
      <c r="C50" s="35"/>
      <c r="D50" s="35"/>
      <c r="E50" s="35"/>
      <c r="F50" s="35"/>
      <c r="G50" s="35"/>
      <c r="H50" s="35"/>
      <c r="I50" s="3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</row>
    <row r="51" s="3" customFormat="1" ht="22" customHeight="1" spans="1:16381">
      <c r="A51" s="35" t="s">
        <v>101</v>
      </c>
      <c r="B51" s="35"/>
      <c r="C51" s="35"/>
      <c r="D51" s="35"/>
      <c r="E51" s="35"/>
      <c r="F51" s="35"/>
      <c r="G51" s="35"/>
      <c r="H51" s="35"/>
      <c r="I51" s="35"/>
      <c r="XEU51" s="2"/>
      <c r="XEV51" s="2"/>
      <c r="XEW51" s="2"/>
      <c r="XEX51" s="2"/>
      <c r="XEY51" s="2"/>
      <c r="XEZ51" s="2"/>
      <c r="XFA51" s="2"/>
    </row>
    <row r="52" ht="18" customHeight="1" spans="2:4">
      <c r="B52" s="36"/>
      <c r="C52" s="37"/>
      <c r="D52" s="37"/>
    </row>
  </sheetData>
  <mergeCells count="12">
    <mergeCell ref="A1:I1"/>
    <mergeCell ref="B3:H3"/>
    <mergeCell ref="B24:G24"/>
    <mergeCell ref="C46:G46"/>
    <mergeCell ref="C47:F47"/>
    <mergeCell ref="G47:I47"/>
    <mergeCell ref="A48:I48"/>
    <mergeCell ref="A49:I49"/>
    <mergeCell ref="A50:I50"/>
    <mergeCell ref="A51:I51"/>
    <mergeCell ref="C52:D52"/>
    <mergeCell ref="C19:C22"/>
  </mergeCells>
  <pageMargins left="0.550694444444444" right="0.472222222222222" top="0.275" bottom="0.275" header="0.156944444444444" footer="0.31458333333333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铁憨憨</cp:lastModifiedBy>
  <dcterms:created xsi:type="dcterms:W3CDTF">2025-04-01T06:57:00Z</dcterms:created>
  <dcterms:modified xsi:type="dcterms:W3CDTF">2025-06-15T09:48:19Z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3851D8ABEF14463DBEF79D4D41545AE7_13</vt:lpwstr>
  </property>
</Properties>
</file>