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7"/>
  </bookViews>
  <sheets>
    <sheet name="1.5x1.5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<sst xmlns="http://schemas.openxmlformats.org/spreadsheetml/2006/main" count="54" uniqueCount="44">
  <si>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3.75显示屏清单</t>
  </si>
  <si>
    <t>净显示面积(㎡)</t>
  </si>
  <si>
    <t>含包边面积(㎡)</t>
  </si>
  <si>
    <t>显示单元数量(pcs)</t>
  </si>
  <si>
    <t>屏体分辨率(dots)</t>
  </si>
  <si>
    <t>宽(m)</t>
  </si>
  <si>
    <t>宽(pcs)</t>
  </si>
  <si>
    <t>宽(dots)</t>
  </si>
  <si>
    <t>高(m)</t>
  </si>
  <si>
    <t>高(pcs)</t>
  </si>
  <si>
    <t>高(dots)</t>
  </si>
  <si>
    <t>序号</t>
  </si>
  <si>
    <t>产品名称</t>
  </si>
  <si>
    <t>型号规格</t>
  </si>
  <si>
    <t>数量</t>
  </si>
  <si>
    <t>单位</t>
  </si>
  <si>
    <t>屏体</t>
  </si>
  <si>
    <t>3.75显示屏</t>
  </si>
  <si>
    <t>点间距 3.75mm
单元板像素 64*32点
单元板尺寸 304*152mm
像素密度 44321点/㎡
亮度 ≥800cd/㎡
单元板重量 0.29kg
最大功耗 ≤331W/㎡
最佳视距 ≥5m
灯管类型 SMD2020
驱动IC 恒流驱动芯片
刷新率 ≥75Hz
可视视角 水平：120°垂直：120°
显示颜色红色/绿
扫描方式 1/16扫
结构方式 灯驱合一</t>
  </si>
  <si>
    <t>张</t>
  </si>
  <si>
    <t>电源</t>
  </si>
  <si>
    <t>200w5v</t>
  </si>
  <si>
    <t>台</t>
  </si>
  <si>
    <t>控制卡</t>
  </si>
  <si>
    <t>BX-6E3(网+RS232+RS485)</t>
  </si>
  <si>
    <t>转接板+50p排线</t>
  </si>
  <si>
    <t>HUB512-T08(BX-6X)</t>
  </si>
  <si>
    <t>套</t>
  </si>
  <si>
    <t>E结构</t>
  </si>
  <si>
    <t>平方</t>
  </si>
  <si>
    <t>长排线</t>
  </si>
  <si>
    <t>80公分</t>
  </si>
  <si>
    <t>根</t>
  </si>
  <si>
    <t>三芯线</t>
  </si>
  <si>
    <t>磁珠</t>
  </si>
  <si>
    <t>高粗</t>
  </si>
  <si>
    <t>个</t>
  </si>
  <si>
    <t>排线</t>
  </si>
  <si>
    <t>20公分</t>
  </si>
  <si>
    <t>电源线</t>
  </si>
  <si>
    <t>一拖四</t>
  </si>
  <si>
    <t>配电箱</t>
  </si>
  <si>
    <t>功能特点：
1、额定功率：10KW
2、配电柜输入电压为交流380V±15%，工频50Hz。具有过压、浪涌、短路、过流、过载、漏电等保护功能。
3、内置避雷器，具有避雷防雷功能。
4、配电柜含多功能卡控制卡MFN300，具有远程控制功能。
5、可以通过LED显示屏智慧控制系统软件实现远程开关电箱、远程通讯、电源监视、温度监控、消防监控等操作。
技术参数
1.手动控制方式：启动按键/旋钮
2.自动控制方式：控制软件，多功能卡，远程
3.功率容量（KVA）：120KW
4.输入接线方式：3相4线&amp;地线
5.输入电压（V）：380
6.输入频率（HZ）：50/60
7.输出接线方式：单相两线+地线，要均匀接入LED显示屏
8.输出电压（V）：交流220V
9.输出分路：单相交流220V
10.分路开关容量（A）：40A，单相
11.分路断路器安装：轨道安装
12.交流接触器型号：CJX2-5011
13.防雷：正泰
14.IP等级：IP44</t>
  </si>
  <si>
    <t>安装费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</si>
</sst>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16" sqref="L16"/>
    </sheetView>
  </sheetViews>
  <sheetFormatPr defaultColWidth="9" defaultRowHeight="13.5"/>
  <cols>
    <col min="3" max="3" width="14.125" customWidth="1"/>
    <col min="4" max="4" width="32.75" customWidth="1"/>
    <col min="5" max="5" width="9.375"/>
    <col min="8" max="8" width="11.5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75" spans="1:9">
      <c r="A2" s="2" t="s">
        <v>1</v>
      </c>
      <c r="B2" s="3"/>
      <c r="C2" s="4">
        <f t="shared" ref="C2:G2" si="0">C3*C4</f>
        <v>1.663488</v>
      </c>
      <c r="D2" s="2" t="s">
        <v>2</v>
      </c>
      <c r="E2" s="4">
        <f t="shared" si="0"/>
        <v>1.904148</v>
      </c>
      <c r="F2" s="2" t="s">
        <v>3</v>
      </c>
      <c r="G2" s="2">
        <f t="shared" si="0"/>
        <v>36</v>
      </c>
      <c r="H2" s="2" t="s">
        <v>4</v>
      </c>
      <c r="I2" s="4">
        <f>I3*I4</f>
        <v>73728</v>
      </c>
    </row>
    <row r="3" ht="14.25" spans="1:9">
      <c r="A3" s="4" t="s">
        <v>5</v>
      </c>
      <c r="B3" s="5"/>
      <c r="C3" s="4">
        <f>G3*0.304</f>
        <v>1.216</v>
      </c>
      <c r="D3" s="4" t="s">
        <v>5</v>
      </c>
      <c r="E3" s="4">
        <f>C3+0.09</f>
        <v>1.306</v>
      </c>
      <c r="F3" s="4" t="s">
        <v>6</v>
      </c>
      <c r="G3" s="4">
        <v>4</v>
      </c>
      <c r="H3" s="4" t="s">
        <v>7</v>
      </c>
      <c r="I3" s="4">
        <f>G3*64</f>
        <v>256</v>
      </c>
    </row>
    <row r="4" ht="14.25" spans="1:9">
      <c r="A4" s="4" t="s">
        <v>8</v>
      </c>
      <c r="B4" s="5"/>
      <c r="C4" s="4">
        <f>G4*0.152</f>
        <v>1.368</v>
      </c>
      <c r="D4" s="4" t="s">
        <v>8</v>
      </c>
      <c r="E4" s="4">
        <f>C4+0.09</f>
        <v>1.458</v>
      </c>
      <c r="F4" s="4" t="s">
        <v>9</v>
      </c>
      <c r="G4" s="4">
        <v>9</v>
      </c>
      <c r="H4" s="4" t="s">
        <v>10</v>
      </c>
      <c r="I4" s="4">
        <f>G4*32</f>
        <v>288</v>
      </c>
    </row>
    <row r="5" ht="14.25" spans="1:9">
      <c r="A5" s="6"/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/>
      <c r="H5" s="7"/>
      <c r="I5" s="7"/>
    </row>
    <row r="6" ht="50" customHeight="1" spans="1:9">
      <c r="A6" s="8" t="s">
        <v>16</v>
      </c>
      <c r="B6" s="9">
        <v>1</v>
      </c>
      <c r="C6" s="9" t="s">
        <v>17</v>
      </c>
      <c r="D6" s="10" t="s">
        <v>18</v>
      </c>
      <c r="E6" s="9">
        <f>G2</f>
        <v>36</v>
      </c>
      <c r="F6" s="9" t="s">
        <v>19</v>
      </c>
      <c r="G6" s="9"/>
      <c r="H6" s="9"/>
      <c r="I6" s="9"/>
    </row>
    <row r="7" ht="14.25" spans="1:9">
      <c r="A7" s="11"/>
      <c r="B7" s="9">
        <v>2</v>
      </c>
      <c r="C7" s="9" t="s">
        <v>20</v>
      </c>
      <c r="D7" s="9" t="s">
        <v>21</v>
      </c>
      <c r="E7" s="9">
        <v>6</v>
      </c>
      <c r="F7" s="9" t="s">
        <v>22</v>
      </c>
      <c r="G7" s="9"/>
      <c r="H7" s="9"/>
      <c r="I7" s="9"/>
    </row>
    <row r="8" ht="14.25" spans="1:9">
      <c r="A8" s="11"/>
      <c r="B8" s="9">
        <v>3</v>
      </c>
      <c r="C8" s="9" t="s">
        <v>23</v>
      </c>
      <c r="D8" s="12" t="s">
        <v>24</v>
      </c>
      <c r="E8" s="9">
        <v>1</v>
      </c>
      <c r="F8" s="9" t="s">
        <v>19</v>
      </c>
      <c r="G8" s="9"/>
      <c r="H8" s="9"/>
      <c r="I8" s="9"/>
    </row>
    <row r="9" ht="28.5" spans="1:9">
      <c r="A9" s="11"/>
      <c r="B9" s="9">
        <v>4</v>
      </c>
      <c r="C9" s="13" t="s">
        <v>25</v>
      </c>
      <c r="D9" s="9" t="s">
        <v>26</v>
      </c>
      <c r="E9" s="9">
        <v>1</v>
      </c>
      <c r="F9" s="9" t="s">
        <v>27</v>
      </c>
      <c r="G9" s="9"/>
      <c r="H9" s="9"/>
      <c r="I9" s="9"/>
    </row>
    <row r="10" ht="14.25" spans="1:9">
      <c r="A10" s="11"/>
      <c r="B10" s="14">
        <v>5</v>
      </c>
      <c r="C10" s="14" t="s">
        <v>28</v>
      </c>
      <c r="D10" s="14" t="s">
        <v>28</v>
      </c>
      <c r="E10" s="14">
        <f>E2</f>
        <v>1.904148</v>
      </c>
      <c r="F10" s="14" t="s">
        <v>29</v>
      </c>
      <c r="G10" s="14"/>
      <c r="H10" s="14"/>
      <c r="I10" s="14"/>
    </row>
    <row r="11" ht="14.25" spans="1:9">
      <c r="A11" s="11"/>
      <c r="B11" s="9">
        <v>6</v>
      </c>
      <c r="C11" s="9" t="s">
        <v>30</v>
      </c>
      <c r="D11" s="9" t="s">
        <v>31</v>
      </c>
      <c r="E11" s="9">
        <v>9</v>
      </c>
      <c r="F11" s="9" t="s">
        <v>32</v>
      </c>
      <c r="G11" s="9"/>
      <c r="H11" s="9"/>
      <c r="I11" s="9"/>
    </row>
    <row r="12" ht="14.25" spans="1:9">
      <c r="A12" s="11"/>
      <c r="B12" s="9">
        <v>7</v>
      </c>
      <c r="C12" s="9" t="s">
        <v>33</v>
      </c>
      <c r="D12" s="9" t="s">
        <v>31</v>
      </c>
      <c r="E12" s="9">
        <v>6</v>
      </c>
      <c r="F12" s="9" t="s">
        <v>32</v>
      </c>
      <c r="G12" s="9"/>
      <c r="H12" s="9"/>
      <c r="I12" s="19"/>
    </row>
    <row r="13" ht="14.25" spans="1:9">
      <c r="A13" s="11"/>
      <c r="B13" s="9">
        <v>8</v>
      </c>
      <c r="C13" s="9" t="s">
        <v>34</v>
      </c>
      <c r="D13" s="9" t="s">
        <v>35</v>
      </c>
      <c r="E13" s="9">
        <f>E6*4</f>
        <v>144</v>
      </c>
      <c r="F13" s="9" t="s">
        <v>36</v>
      </c>
      <c r="G13" s="9"/>
      <c r="H13" s="9"/>
      <c r="I13" s="13"/>
    </row>
    <row r="14" ht="14.25" spans="1:9">
      <c r="A14" s="11"/>
      <c r="B14" s="9">
        <v>9</v>
      </c>
      <c r="C14" s="9" t="s">
        <v>37</v>
      </c>
      <c r="D14" s="9" t="s">
        <v>38</v>
      </c>
      <c r="E14" s="9">
        <f>E6</f>
        <v>36</v>
      </c>
      <c r="F14" s="9" t="s">
        <v>32</v>
      </c>
      <c r="G14" s="9"/>
      <c r="H14" s="9"/>
      <c r="I14" s="13"/>
    </row>
    <row r="15" ht="14.25" spans="1:9">
      <c r="A15" s="15"/>
      <c r="B15" s="9">
        <v>10</v>
      </c>
      <c r="C15" s="9" t="s">
        <v>39</v>
      </c>
      <c r="D15" s="9" t="s">
        <v>40</v>
      </c>
      <c r="E15" s="9">
        <f>E6/4</f>
        <v>9</v>
      </c>
      <c r="F15" s="9" t="s">
        <v>32</v>
      </c>
      <c r="G15" s="9"/>
      <c r="H15" s="9"/>
      <c r="I15" s="13"/>
    </row>
    <row r="16" ht="409.5" spans="1:9">
      <c r="A16" s="11"/>
      <c r="B16" s="14">
        <v>11</v>
      </c>
      <c r="C16" s="14" t="s">
        <v>41</v>
      </c>
      <c r="D16" s="16" t="s">
        <v>42</v>
      </c>
      <c r="E16" s="17">
        <v>1</v>
      </c>
      <c r="F16" s="17" t="s">
        <v>22</v>
      </c>
      <c r="G16" s="18"/>
      <c r="H16" s="18"/>
      <c r="I16" s="17"/>
    </row>
    <row r="17" ht="14.25" spans="1:9">
      <c r="A17" s="11"/>
      <c r="B17" s="9">
        <v>12</v>
      </c>
      <c r="C17" s="9" t="s">
        <v>43</v>
      </c>
      <c r="D17" s="9"/>
      <c r="E17" s="9">
        <f>E2</f>
        <v>1.904148</v>
      </c>
      <c r="F17" s="9" t="s">
        <v>29</v>
      </c>
      <c r="G17" s="9"/>
      <c r="H17" s="9"/>
      <c r="I17" s="13"/>
    </row>
  </sheetData>
  <mergeCells count="5">
    <mergeCell ref="A1:I1"/>
    <mergeCell ref="A2:B2"/>
    <mergeCell ref="A3:B3"/>
    <mergeCell ref="A4:B4"/>
    <mergeCell ref="A6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1.5x1.5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seewo</dc:creator>
  <cp:lastModifiedBy>潘思宇18999720488</cp:lastModifiedBy>
  <dcterms:created xsi:type="dcterms:W3CDTF">2025-03-12T10:47:00Z</dcterms:created>
  <dcterms:modified xsi:type="dcterms:W3CDTF">2025-03-17T09:18:02Z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BC3FC713A9144989B7676AC5A2FE23F0_13</vt:lpwstr>
  </property>
  <property fmtid="{D5CDD505-2E9C-101B-9397-08002B2CF9AE}" pid="3" name="KSOProductBuildVer">
    <vt:lpwstr>2052-12.1.0.20305</vt:lpwstr>
  </property>
</Properties>
</file>