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LED屏设备参数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<sst xmlns="http://schemas.openxmlformats.org/spreadsheetml/2006/main" count="170" uniqueCount="62">
  <si>
    <t>学术报告厅室内全彩LED 设备参数及价格清单（主屏）</t>
  </si>
  <si>
    <r>
      <rPr>
        <b/>
        <sz val="9"/>
        <rFont val="微软雅黑"/>
        <charset val="134"/>
      </rPr>
      <t>屏幕面积尺寸(m</t>
    </r>
    <r>
      <rPr>
        <b/>
        <vertAlign val="superscript"/>
        <sz val="9"/>
        <rFont val="微软雅黑"/>
        <charset val="134"/>
      </rPr>
      <t>2</t>
    </r>
    <r>
      <rPr>
        <b/>
        <sz val="9"/>
        <rFont val="微软雅黑"/>
        <charset val="134"/>
      </rPr>
      <t>)</t>
    </r>
  </si>
  <si>
    <r>
      <rPr>
        <b/>
        <sz val="9"/>
        <rFont val="微软雅黑"/>
        <charset val="134"/>
      </rPr>
      <t>屏体实际净显示面积(m</t>
    </r>
    <r>
      <rPr>
        <b/>
        <vertAlign val="superscript"/>
        <sz val="9"/>
        <rFont val="微软雅黑"/>
        <charset val="134"/>
      </rPr>
      <t>2</t>
    </r>
    <r>
      <rPr>
        <b/>
        <sz val="9"/>
        <rFont val="微软雅黑"/>
        <charset val="134"/>
      </rPr>
      <t>)</t>
    </r>
  </si>
  <si>
    <t>总分辨率(点)</t>
  </si>
  <si>
    <t>长(m)</t>
  </si>
  <si>
    <t>横向(点)</t>
  </si>
  <si>
    <t>高(m)</t>
  </si>
  <si>
    <t>纵向(点)</t>
  </si>
  <si>
    <t>序号</t>
  </si>
  <si>
    <t>设备名称</t>
  </si>
  <si>
    <t>型号规格</t>
  </si>
  <si>
    <t>技术参数</t>
  </si>
  <si>
    <t xml:space="preserve"> 数量</t>
  </si>
  <si>
    <t>单位</t>
  </si>
  <si>
    <t>备注</t>
  </si>
  <si>
    <t>一、模组部分</t>
  </si>
  <si>
    <t>室内LED模组</t>
  </si>
  <si>
    <r>
      <rPr>
        <sz val="9"/>
        <rFont val="微软雅黑"/>
        <charset val="134"/>
      </rPr>
      <t>1.像素点间距：2mm；     2.像素密度：250000点/</t>
    </r>
    <r>
      <rPr>
        <sz val="9"/>
        <rFont val="宋体"/>
        <charset val="134"/>
      </rPr>
      <t>㎡</t>
    </r>
    <r>
      <rPr>
        <sz val="9"/>
        <rFont val="微软雅黑"/>
        <charset val="134"/>
      </rPr>
      <t>；
3.模组分辨率（W×H）160×80；   4.模组尺寸 320×160mm；
5.单元面积 0.0512</t>
    </r>
    <r>
      <rPr>
        <sz val="9"/>
        <rFont val="宋体"/>
        <charset val="134"/>
      </rPr>
      <t>㎡</t>
    </r>
    <r>
      <rPr>
        <sz val="9"/>
        <rFont val="微软雅黑"/>
        <charset val="134"/>
      </rPr>
      <t>；      6.平整度 0.05mm；
7.单元平整度偏差 ≤0.03mm(垂直偏差≤1%，水平偏差≤1%）；
8.单元拼接间隙0.05mm；     9.相邻像素之间平整度 ≤0.03mm；
10.相邻模块之间平整度 ≤0.03mm；
11.发光点中心距偏差 &lt;3%；
12.像素中心距相对偏差等级符合SJ/T 11141-2017标准C级；Jx≤5%；
13.白平衡亮度≥800nits支持通过配套软件0-100%无级调节；
14.色  温3000K-38000K可调；
15.对比度≥5000∶1；
16.可视角度 水平≥160°垂直≥140°；
17.亮度均匀性(校正后）≥97%；
18.显示模组亮度均匀性LMG≥97%；
19.亮度鉴别等级符合SJ/T 11141-2017 5.10.6规定测试，C级，Bj≥20；
20.色度均匀性（校正后）±0.002Cx,Cy；
21.白场色坐标"按SJ/T 11141-2017标准中5.10.5表8规定
x坐标：0.27-0.33
y坐标：0.25-0.37"；
22.基色主波长误差（校正后）"红色：620-623nm
绿色：530-532nm
蓝色：467-469nm
C级：ΔλD≤5nm"；
23.静态图像清晰度 根据SJ/T 11590-2016 LED显示屏图像质量主观评价方法，从显示屏正面分别观察图片中灌木丛、眉毛、眼神、发丝等；图像轮廓锐利清晰，高中低灰度图像层次可辨，符合评价优；
24.运动图像清晰度 根据SJ/T 11590-2016 LED显示屏图像质量主观评价方法，从正面分别观察高速行驶中的汽车车牌是否能够分辨、奔跑中的运动员面容是否清晰可辨，是否有明显的拖尾现象；图像清晰无拖影、能轻松识别车牌号及运动员面部特征，符合评价优；
25.大面积色彩还原 根据SJ/T 11590-2016 LED显示屏图像质量主观评价方法，观察显示屏正面及侧面人的肤色是否逼真，蓝天、白云、红旗、绿草地、是否存在偏色现象；各种图案色彩真(无偏色)，符合评价优；
26.图像均匀性根据SJ/T 11590-2016 LED显示屏图像质量主观评价方法，从正面及侧面分别观察亮度及色度是否均匀，是否有马赛克现象及灰尘效应；无马赛克现象、无灰尘效应，符合评价优；
27.灰度等级≥18bit；
28.刷新率≥3840Hz；
29.换帧频率50&amp;60Hz；
30.像素失控率≤0.00001；
31.彩色信号处理位数≥16bit；
32.峰值功耗≤370W/m²；
33.平均功耗≤123W/</t>
    </r>
    <r>
      <rPr>
        <sz val="9"/>
        <rFont val="宋体"/>
        <charset val="134"/>
      </rPr>
      <t>㎡</t>
    </r>
    <r>
      <rPr>
        <sz val="9"/>
        <rFont val="微软雅黑"/>
        <charset val="134"/>
      </rPr>
      <t>；
34.提供LED高清显示屏CCC、节能，要求提供证书复印件加盖制造商公章并且为保证产品稳定性LED 产品为自主开发产品，不接受 OEM 及代加工企业的产品；
35.提供第三方检测机构出具的具有CMA、ilac-MRA及CNAS标识的产品检测报告复印件，加盖设备生产厂家公章;
36.产品依据标准进行光生物安全及蓝光危害评估检测属无危害类，在8h (约30000s)曝辐中不造成光化学紫外危害(ES) ，在1000s (约16min) 内不造成近紫外危害(EUVA) ，在10000s (约2.8h)内不造成对视网膜蓝光危害(LB)，在10s内不造成对视网膜热危害(LR) ，在1000s内不造成对眼睛的红外辐射危害(EIR)；
37.蓝光对皮肤和眼睛紫外线危害、宽波段的光源对视网膜危害、蓝光对皮肤表面及角膜和视网膜的曝辐射值检测，检测结果无危害。
38.所投 LED 显示屏制造商具有高新技术企业证书（提供证书复印件）
39.所投 LED 显示屏制造商具有符合 GB/T27922-2011《商品售后服务评价体系》售后服务认证证书（证书覆盖范围含:LED 显示屏的销售和售后服务），综合评价达到五星级证书（提供证书复印件）
40.提供标准化良好行为AAAA证书（提供证书复印件）
41.所投 LED 显示屏制造商具有符合GB/T 29490-2013 知识产权管理体系认证证书（提供证书复印件）
42.所投 LED 显示屏设备的制造商属于中国招标领域碳中和承诺示范单位（提供证书复印件）
43.所投 LED 显示屏制造商应符合 IECQ QC 080000:2017-有害物质过程管理体系要求，并附相关认证证书（提供证书复印件）
44.所投 LED 显示屏设备的制造商具有低碳产品供应商证书（提供证书复印件）
45.提供生产制造商针对于本项目的产品合格证证书。（提供证书复印件）
46.所投LED显示屏制造商获得国产化信息系统集成和服务能力LS4级
47.所投LED显示屏制造商获得大型活动可持续性管理体系认证ISO20121证书
48.所投LED显示屏制造商获得信息安全服务资质认证CCRC软件开发三级、并通过顾客满意测评SB/T 10409-2007  5星评价。</t>
    </r>
  </si>
  <si>
    <t>平方米</t>
  </si>
  <si>
    <t>二、控制部分</t>
  </si>
  <si>
    <t>接收卡</t>
  </si>
  <si>
    <t>1.单卡最大带载 512×384像素，最多支持 24 组RGB 并行数据；
2.支持色彩管理，将显示色域在多个色域之间自由切换，使显示屏色彩更精准。
3.支持18Bit+,使LED显示屏灰阶提升4倍，有效处理低亮时灰度丢失问题，使图像显示更细腻。
4.采用 12 个标准HUB75接口，具有高稳定性和高可靠性，适用于多种环境的搭建；
5.支持逐点亮色度校正，可以对每个灯点的亮度和色度进行校正，有效消除色差，使整屏的亮度和色度达到高度均匀一致，提高显示屏的画质（响应条件  需要提供第三方检测机构出具的CNAS、 CMA、ilac-MRA的检测报告）
6.快速亮暗线调节在调试软件上进行快速亮暗线调节，快速解决因箱体及模组拼接造成的显示屏亮暗线，调节过程中即时生效，简单易用。
7.配合支持 3D 功能的独立主控，在软件或独立主控的操作面板上开启 3D 功能，并设置 3D 参数，使画面显示 3D 效果。
8.支持预存画面设置，可以将指定图片设置为显示屏的开机、网线断开或无视频源信号时的画面或者最后一帧画面
9.可以监测自身的温度和电压，无需其他外设，在软件上可以查看接收卡的温度和电压，检测发送设备与接收卡间或接收卡与接收卡间的网络通讯质量，记录错误包数，协助排除网络通讯隐患，（响应条件  需要提供第三方检测机构出具的CNAS、 CMA、ilac-MRA的检测报告）
10.支持误码率监测接收卡间通讯时传输链路上的数据丢包情况；
11.支持可以回读接收卡的固件程序并保存到本地，软件可以回读接收卡配置参数并保存到本地
12.通过主备冗余机制增加接收卡间网线级联的可靠性。主备级联线路中，当其中一条线路出现故障时，另一条线路会即时工作，保证显示屏正常工作
13.通过软件在接收卡上保存两份接收卡配置参数，其中一份作为备份参数，
14.通过电源指示灯和状态指示灯不同闪烁状态可以判断，屏体工作状态，无需软件
15.可配合多功能卡，实现当温度高于设定值时，自动断电，或打开风扇空调降低温度，保证屏体安全（响应条件  需要提供第三方检测机构出具的CNAS、 CMA、ilac-MRA的检测报告 ）
16.为保证产品的智能化，需提供智能LED显示屏运行状态监控系统和监控方法相关证书复印件；
17.为保证项目证书的权威性和专业性，接收卡需通过CE-EMC和CE-ROHS认证，并提供纸质版复印件；</t>
  </si>
  <si>
    <t>张</t>
  </si>
  <si>
    <t>视频处理器</t>
  </si>
  <si>
    <t>1.拥有完备的视频输入接口，1 路 HDMI 2.0，1 路 DP1.2，4 路 HDMI1.3，1 路 3G-SDI(IN+LOOP)，选配。
2.多输出，大带载，支持 16 路网口，带载高达 1040万像素最宽支持16384，最高8192。
3.多窗口显示，支持2个4Kx2K+4个2Kx1K规格的窗口，窗口大小和位置可单独调节，窗口优先级可调整。
4.支持 EDID 管理，支持用户自定义 EDID 和预设 EDID。
5.画质调整：支持输出画质管理，包括亮度、饱和度、对比度、色调调整。
6.多场景保存和调用，支持 10 个自定义场景，一键即可载入，支持场景删除、覆盖保存及复制等操作。
7.热备份，支持设备间备份，支持网口备份。
8.同步输出，支持使用内部输入源作为同步源，保证输出画面同步。
9.逐点亮色度校正，对每个灯点的亮度和色度进行校正，有效消除色差，使整屏的亮度和色度达到高度均匀一致，提高显示屏的画质。同时支持硬件打屏功能。
10.走线灵活，留空不算带载，无矩形框限制，网口带宽物尽其用。
11.持逐点亮色度校正技术，校正过程快速高效，支持直接现场校正；（提逐点亮色度校正证书）
12.产品本身集成视频处理器与发送卡于一体。（可提供《二合一嵌入式软件著作权证书》表明产品本身技术的优先性）
13.提供厂家3C认证证书。
14.提供LED显示屏控制软件和播放软件计算机软件著作权证书。
15.提供CNAS认证的第三方检测报告。</t>
  </si>
  <si>
    <t>个</t>
  </si>
  <si>
    <t>三、配套设备</t>
  </si>
  <si>
    <t>开关电源</t>
  </si>
  <si>
    <t>5V，200W。工作环境温度范围-40℃+70℃</t>
  </si>
  <si>
    <t>多媒体服务器</t>
  </si>
  <si>
    <t>1、1U金属结构机箱；外壳防护等级符合 GB/T 4208-2017中 IP20 的要求；噪声不大于 45dB（A）；10核16线程3.70GHz主频高速处理器、16G*2 DDR4 高速内存、512G 固态硬盘、4060TI;企业版操作系统；MTBF 不小于300000 小时，平均修复时间 MTTR小于15 分钟；(投标人提供CNAS认可的检测机构出具的测试报告）
2、支持1 路 DP 输出，接口分辨率可设置为4096*2160@60Hz，单接口极限宽度可设置为 8192，单口极限高度可设置 4095。支持4 路 HDMI 输出，第一个接口可设置为 4K 模式，分辨率可以设置为 4096*2160@60Hz，单接口极限宽度可设置为 8192，单口极限高度可设置 4095，此时另外三个 HDMI 接口禁用。第一个接口设置为 2K 模式时，4 个 HDMI 口可同时输出，分辨率设置为 1920*1080@60hz,单口极限宽度 2048，极限高度 1280；(投标人提供CNAS认可的检测机构出具的测试报告）
3、支持一键硬件开关机控制和一键软件远程开关机控制，支持6路 USB 接口、1 路 3.5mm 麦克风音频输入接口、1 路 3.5mm音频输出接口，支持千兆网口通讯，支持第三方通过 TCP、UDP 进行集成控制；(投标人提供CNAS认可的检测机构出具的测试报告）
4、支持不少于10 台设备联机控制，通过一台主机控制其他从机进行素材下发、画面编辑、属性编辑、节目切换、进度调整；(投标人提供CNAS认可的检测机构出具的测试报告）
5、支持输出接口的任意拆分重组以及任意角度旋转，实现对不规则显示屏的拼接带载；支持1路4K输出，可以拆分成1024个子输出，每个子输出支持任意角度旋转，可对子输出接口位置任意进行排序；(投标人提供CNAS认可的检测机构出具的测试报告）
6、支持可视化智控平台移动端程序对播放画面的编辑和控制；(投标人提供CNAS认可的检测机构出具的测试报告）
7、支持从本地媒体画面或输入源画面中拾取颜色，然后按照拾取的颜色进行抠像处理；支持在媒体库中添加本地的视频文件、图片文件、音频文件、字幕、数字时钟、PPT 文件、NDI 媒体、采集设备、多网页、流媒体、播放合集；(投标人提供CNAS认可的检测机构出具的测试报告）
8、支持节目整体播放、暂停、停止、音量调节，单个媒体的音量调节，单个视频裁剪，支持多画面同时播放时按照主计时媒体进行跳转，节目锁定。支持排期播放和播放日志查看功能。支持软件异常后恢复正常播放的功能；(投标人提供CNAS认可的检测机构出具的测试报告）
9、支持素材可视化编辑、拖拽、复制、黏贴、多选、锁定、替换，属性调节和属性继承；支持节目的编辑、复制、黏贴；支持素材播控进度的自由控制、正计时、倒计时进度查看，支持输出画面解锁功能；(投标人提供CNAS认可的检测机构出具的测试报告）
10、支持多页签功能播放多个网页，降低网页播放资源占用；支持转码功能，可实现 H.264（AVC）、H.265（HEVC）编码或 VP9 编码的转码播放；(投标人提供CNAS认可的检测机构出具的测试报告）
11、支持多种视频、图片、音频、office文件的播放；视频格式支持不少于：H.265 (HEVC)、 VP9、HAP, HAP-Alpha、VC1、AV1、ProRes、MPEG4、WMV2等；图片格式支持不少于：jpeg、bmp、png、gif等；音频格式支持不少于：aac、flac、amr、ape、wav、wma等；office文件支持不少于：ppt、pptx；(投标人提供CNAS认可的检测机构出具的测试报告）
12、提供所投产品3C认证、产品彩页等证明材料；（投标人提供证明材料复印件）
13、提供全媒体总控平台软件著作权证书;（投标人提供证明材料复印件）
14、为了保证产品质量所投产品厂家至少需具有ISO9001质量管理体系认证、ISO14001环境管理体系认证、ISO45001职业健康安全管理体系认证等证书；（投标人提供证明材料复印件）</t>
  </si>
  <si>
    <t>台</t>
  </si>
  <si>
    <t>配电柜</t>
  </si>
  <si>
    <t>/</t>
  </si>
  <si>
    <r>
      <rPr>
        <b/>
        <sz val="9"/>
        <rFont val="微软雅黑"/>
        <charset val="134"/>
      </rPr>
      <t>60(KW)</t>
    </r>
    <r>
      <rPr>
        <sz val="9"/>
        <rFont val="微软雅黑"/>
        <charset val="134"/>
      </rPr>
      <t>带远程上电、漏电保护</t>
    </r>
  </si>
  <si>
    <t>安装支架</t>
  </si>
  <si>
    <t>钢结构支架根据现场实际测绘，以施工图纸为准</t>
  </si>
  <si>
    <t>平方</t>
  </si>
  <si>
    <t>辅材（线材）安装</t>
  </si>
  <si>
    <t>定制</t>
  </si>
  <si>
    <t>电源线、网线等及强弱电改造
1、类型：强弱电材料；特征描述：动力电缆YJV-0.6/1Kv－4*10+1*6；单位：米
2、铜芯护套线RVV3*2.5；
3、六类非屏蔽网线 无氧铜千兆网线；
4、六类水晶头工程级50U镀金100个装 RJ45千兆网线接头 CAT6；
5、强弱电材料槽式电缆桥架XQJ C100*100</t>
  </si>
  <si>
    <t>项</t>
  </si>
  <si>
    <t>屏体包边处理</t>
  </si>
  <si>
    <t>设备安装调试</t>
  </si>
  <si>
    <t>维保服务</t>
  </si>
  <si>
    <t>具有本地服务商，要求1小时内响应，2小时到达现场进行维护，需具备led显示屏模组独立维修能力，维修人员应具有led显示屏厂家颁发技术工程师证书，led显示屏无需寄回厂家维修。</t>
  </si>
  <si>
    <t>产品质保</t>
  </si>
  <si>
    <t>年</t>
  </si>
  <si>
    <t>学术报告厅室内全彩LED 设备参数及价格清单（ 辅屏*2 ）</t>
  </si>
  <si>
    <r>
      <rPr>
        <sz val="9"/>
        <rFont val="微软雅黑"/>
        <charset val="134"/>
      </rPr>
      <t>1.像素点间距：2mm；     2.像素密度：250000点/</t>
    </r>
    <r>
      <rPr>
        <sz val="9"/>
        <rFont val="宋体"/>
        <charset val="134"/>
      </rPr>
      <t>㎡</t>
    </r>
    <r>
      <rPr>
        <sz val="9"/>
        <rFont val="微软雅黑"/>
        <charset val="134"/>
      </rPr>
      <t>；
3.模组分辨率（W×H）160×80；   4.模组尺寸 320×160mm；
5.单元面积 0.0512</t>
    </r>
    <r>
      <rPr>
        <sz val="9"/>
        <rFont val="宋体"/>
        <charset val="134"/>
      </rPr>
      <t>㎡</t>
    </r>
    <r>
      <rPr>
        <sz val="9"/>
        <rFont val="微软雅黑"/>
        <charset val="134"/>
      </rPr>
      <t>；      6.平整度 0.05mm；
7.单元平整度偏差 ≤0.03mm(垂直偏差≤1%，水平偏差≤1%）；
8.单元拼接间隙0.05mm；     9.相邻像素之间平整度 ≤0.03mm；
10.相邻模块之间平整度 ≤0.03mm；
11.发光点中心距偏差 &lt;3%；
12.像素中心距相对偏差等级符合SJ/T 11141-2017标准C级；Jx≤5%；
13.白平衡亮度≥800nits支持通过配套软件0-100%无级调节；
14.色  温3000K-38000K可调；
15.对比度≥5000∶1；
16.可视角度 水平≥160°垂直≥140°；
17.亮度均匀性(校正后）≥97%；
18.显示模组亮度均匀性LMG≥97%；
19.亮度鉴别等级符合SJ/T 11141-2017 5.10.6规定测试，C级，Bj≥20；
20.色度均匀性（校正后）±0.002Cx,Cy；
21.白场色坐标"按SJ/T 11141-2017标准中5.10.5表8规定
x坐标：0.27-0.33
y坐标：0.25-0.37"；
22.基色主波长误差（校正后）"红色：620-623nm
绿色：530-532nm
蓝色：467-469nm
C级：ΔλD≤5nm"；
23.静态图像清晰度 根据SJ/T 11590-2016 LED显示屏图像质量主观评价方法，从显示屏正面分别观察图片中灌木丛、眉毛、眼神、发丝等；图像轮廓锐利清晰，高中低灰度图像层次可辨，符合评价优；
24.运动图像清晰度 根据SJ/T 11590-2016 LED显示屏图像质量主观评价方法，从正面分别观察高速行驶中的汽车车牌是否能够分辨、奔跑中的运动员面容是否清晰可辨，是否有明显的拖尾现象；图像清晰无拖影、能轻松识别车牌号及运动员面部特征，符合评价优；
25.大面积色彩还原 根据SJ/T 11590-2016 LED显示屏图像质量主观评价方法，观察显示屏正面及侧面人的肤色是否逼真，蓝天、白云、红旗、绿草地、是否存在偏色现象；各种图案色彩真(无偏色)，符合评价优；
26.图像均匀性根据SJ/T 11590-2016 LED显示屏图像质量主观评价方法，从正面及侧面分别观察亮度及色度是否均匀，是否有马赛克现象及灰尘效应；无马赛克现象、无灰尘效应，符合评价优；
27.灰度等级≥18bit；
28.刷新率≥3840Hz；
29.换帧频率50&amp;60Hz；
30.像素失控率≤0.00001；
31.彩色信号处理位数≥16bit；
32.峰值功耗≤370W/m²；
33.平均功耗≤123W/</t>
    </r>
    <r>
      <rPr>
        <sz val="9"/>
        <rFont val="宋体"/>
        <charset val="134"/>
      </rPr>
      <t>㎡</t>
    </r>
    <r>
      <rPr>
        <sz val="9"/>
        <rFont val="微软雅黑"/>
        <charset val="134"/>
      </rPr>
      <t>；
34.提供LED高清显示屏CCC、节能，要求提供证书复印件加盖制造商公章并且为保证产品稳定性LED 产品为自主开发产品，不接受 OEM 及代加工企业的产品；
35.提供第三方检测机构出具的具有CMA、ilac-MRA及CNAS标识的产品检测报告复印件;
36.产品依据标准进行光生物安全及蓝光危害评估检测属无危害类，在8h (约30000s)曝辐中不造成光化学紫外危害(ES) ，在1000s (约16min) 内不造成近紫外危害(EUVA) ，在10000s (约2.8h)内不造成对视网膜蓝光危害(LB)，在10s内不造成对视网膜热危害(LR) ，在1000s内不造成对眼睛的红外辐射危害(EIR)；
37.蓝光对皮肤和眼睛紫外线危害、宽波段的光源对视网膜危害、蓝光对皮肤表面及角膜和视网膜的曝辐射值检测，检测结果无危害。
38.所投 LED 显示屏制造商具有高新技术企业证书（提供证书复印件）
39.所投 LED 显示屏制造商具有符合 GB/T27922-2011《商品售后服务评价体系》售后服务认证证书（证书覆盖范围含:LED 显示屏的销售和售后服务），综合评价达到五星级证书（提供证书复印件）
40.提供标准化良好行为AAAA证书（提供证书复印件）
41.所投 LED 显示屏制造商具有符合GB/T 29490-2013 知识产权管理体系认证证书（提供证书复印件）
42.所投 LED 显示屏设备的制造商属于中国招标领域碳中和承诺示范单位（提供证书复印件）
43.所投 LED 显示屏制造商应符合 IECQ QC 080000:2017-有害物质过程管理体系要求，并附相关认证证书（提供证书复印件）
44.所投 LED 显示屏设备的制造商具有低碳产品供应商证书（提供证书复印件）
45.提供生产制造商针对于本项目的产品合格证证书。（提供证书复印件）
46.所投LED显示屏制造商获得国产化信息系统集成和服务能力LS4级
47.所投LED显示屏制造商获得大型活动可持续性管理体系认证ISO20121证书
48.所投LED显示屏制造商获得信息安全服务资质认证CCRC软件开发三级、并通过顾客满意测评SB/T 10409-2007  5星评价。</t>
    </r>
  </si>
  <si>
    <t>两块辅屏</t>
  </si>
  <si>
    <t>1.采用12个标准的HUB75接口。单卡最大带载 512×512像素，最多支持 24 组RGB 并行数据；
2.支持色彩管理，将显示色域在多个色域之间自由切换，使显示屏色彩更精准。
3.支持18Bit+,使LED显示屏灰阶提升4倍，有效处理低亮时灰度丢失问题，使图像显示更细腻。
4.采用 12 个标准HUB75接口，具有高稳定性和高可靠性，适用于多种环境的搭建；
5.支持逐点亮色度校正，可以对每个灯点的亮度和色度进行校正，有效消除色差，使整屏的亮度和色度达到高度均匀一致，提高显示屏的画质（响应条件  需要提供第三方检测机构出具的CNAS、 CMA、ilac-MRA的检测报告）
6.快速亮暗线调节在调试软件上进行快速亮暗线调节，快速解决因箱体及模组拼接造成的显示屏亮暗线，调节过程中即时生效，简单易用。
7.配合支持 3D 功能的独立主控，在软件或独立主控的操作面板上开启 3D 功能，并设置 3D 参数，使画面显示 3D 效果。
8.支持预存画面设置，可以将指定图片设置为显示屏的开机、网线断开或无视频源信号时的画面或者最后一帧画面
9.可以监测自身的温度和电压，无需其他外设，在软件上可以查看接收卡的温度和电压，检测发送设备与接收卡间或接收卡与接收卡间的网络通讯质量，记录错误包数，协助排除网络通讯隐患，（响应条件  需要提供第三方检测机构出具的CNAS、 CMA、ilac-MRA的检测报告 ）
10.支持误码率监测接收卡间通讯时传输链路上的数据丢包情况；
11.支持可以回读接收卡的固件程序并保存到本地，软件可以回读接收卡配置参数并保存到本地
12.通过主备冗余机制增加接收卡间网线级联的可靠性。主备级联线路中，当其中一条线路出现故障时，另一条线路会即时工作，保证显示屏正常工作
13.通过软件在接收卡上保存两份接收卡配置参数，其中一份作为备份参数，
14.通过电源指示灯和状态指示灯不同闪烁状态可以判断，屏体工作状态，无需软件
15.可配合多功能卡，实现当温度高于设定值时，自动断电，或打开风扇空调降低温度，保证屏体安全（响应条件  需要提供第三方检测机构出具的CNAS、 CMA、ilac-MRA的检测报告 ）
16.为保证产品的智能化，需提供智能LED显示屏运行状态监控系统和监控方法相关证书复印件；</t>
  </si>
  <si>
    <t xml:space="preserve">电源线、网线等及强弱电改造
1、类型：强弱电材料；特征描述：动力电缆YJV-0.6/1Kv－4*10+1*6；单位：米
2、铜芯护套线RVV3*2.5；
3、六类非屏蔽网线 无氧铜千兆网线；
4、六类水晶头工程级50U镀金100个装 RJ45千兆网线接头 CAT6；
5、强弱电材料槽式电缆桥架XQJ C100*100
</t>
  </si>
  <si>
    <t>备品备件</t>
  </si>
  <si>
    <t>需提供led品牌同批次：模组20张，电源10台，接收卡5张，线材若干（线材包含，电源链接三芯线，网线，排线等）</t>
  </si>
  <si>
    <t>大礼堂室内全彩LED 设备参数及报价清单</t>
  </si>
  <si>
    <t>1.采用12个标准的HUB75接口。单卡最大带载 512×512像素，最多支持 24 组RGB 并行数据；
2.支持色彩管理，将显示色域在多个色域之间自由切换，使显示屏色彩更精准。
3.支持18Bit+,使LED显示屏灰阶提升4倍，有效处理低亮时灰度丢失问题，使图像显示更细腻。
4.采用 12 个标准HUB75接口，具有高稳定性和高可靠性，适用于多种环境的搭建；
5.支持逐点亮色度校正，可以对每个灯点的亮度和色度进行校正，有效消除色差，使整屏的亮度和色度达到高度均匀一致，提高显示屏的画质（响应条件  需要提供第三方检测机构出具的CNAS、 CMA、ilac-MRA的检测报告）
6.快速亮暗线调节在调试软件上进行快速亮暗线调节，快速解决因箱体及模组拼接造成的显示屏亮暗线，调节过程中即时生效，简单易用。
7.配合支持 3D 功能的独立主控，在软件或独立主控的操作面板上开启 3D 功能，并设置 3D 参数，使画面显示 3D 效果。
8.支持预存画面设置，可以将指定图片设置为显示屏的开机、网线断开或无视频源信号时的画面或者最后一帧画面
9.可以监测自身的温度和电压，无需其他外设，在软件上可以查看接收卡的温度和电压，检测发送设备与接收卡间或接收卡与接收卡间的网络通讯质量，记录错误包数，协助排除网络通讯隐患，（响应条件  需要提供第三方检测机构出具的CNAS、 CMA、ilac-MRA的检测报告）
10.支持误码率监测接收卡间通讯时传输链路上的数据丢包情况；
11.支持可以回读接收卡的固件程序并保存到本地，软件可以回读接收卡配置参数并保存到本地
12.通过主备冗余机制增加接收卡间网线级联的可靠性。主备级联线路中，当其中一条线路出现故障时，另一条线路会即时工作，保证显示屏正常工作
13.通过软件在接收卡上保存两份接收卡配置参数，其中一份作为备份参数，
14.通过电源指示灯和状态指示灯不同闪烁状态可以判断，屏体工作状态，无需软件
15.可配合多功能卡，实现当温度高于设定值时，自动断电，或打开风扇空调降低温度，保证屏体安全（响应条件  需要提供第三方检测机构出具的CNAS、 CMA、ilac-MRA的检测报告）
16.为保证产品的智能化，需提供智能LED显示屏运行状态监控系统和监控方法相关证书复印件；</t>
  </si>
  <si>
    <t>1、1U金属结构机箱；外壳防护等级符合 GB/T 4208-2017中 IP20 的要求；噪声不大于 45dB（A）；10核16线程3.70GHz主频高速处理器、16G*2 DDR4 高速内存、512G 固态硬盘、4060TI;企业版操作系统；MTBF 不小于300000 小时，平均修复时间 MTTR小于15 分钟；(投标人提供CNAS认可的检测机构出具的测试报告）
2、支持1 路 DP 输出，接口分辨率可设置为4096*2160@60Hz，单接口极限宽度可设置为 8192，单口极限高度可设置 4095。支持4 路 HDMI 输出，第一个接口可设置为 4K 模式，分辨率可以设置为 4096*2160@60Hz，单接口极限宽度可设置为 8192，单口极限高度可设置 4095，此时另外三个 HDMI 接口禁用。第一个接口设置为 2K 模式时，4 个 HDMI 口可同时输出，分辨率设置为 1920*1080@60hz,单口极限宽度 2048，极限高度 1280；(投标人提供CNAS认可的检测机构出具的测试报告）
3、支持一键硬件开关机控制和一键软件远程开关机控制，支持6路 USB 接口、1 路 3.5mm 麦克风音频输入接口、1 路 3.5mm音频输出接口，支持千兆网口通讯，支持第三方通过 TCP、UDP 进行集成控制；(投标人提供CNAS认可的检测机构出具的测试报告）
4、支持不少于10 台设备联机控制，通过一台主机控制其他从机进行素材下发、画面编辑、属性编辑、节目切换、进度调整；(投标人提供CNAS认可的检测机构出具的测试报告）
5、支持输出接口的任意拆分重组以及任意角度旋转，实现对不规则显示屏的拼接带载；支持1路4K输出，可以拆分成1024个子输出，每个子输出支持任意角度旋转，可对子输出接口位置任意进行排序；(投标人提供CNAS认可的检测机构出具的测试报告）
6、支持可视化智控平台移动端程序对播放画面的编辑和控制；(投标人提供CNAS认可的检测机构出具的测试报告）
7、支持从本地媒体画面或输入源画面中拾取颜色，然后按照拾取的颜色进行抠像处理；支持在媒体库中添加本地的视频文件、图片文件、音频文件、字幕、数字时钟、PPT 文件、NDI 媒体、采集设备、多网页、流媒体、播放合集；(投标人提供CNAS认可的检测机构出具的测试报告）
8、支持节目整体播放、暂停、停止、音量调节，单个媒体的音量调节，单个视频裁剪，支持多画面同时播放时按照主计时媒体进行跳转，节目锁定。支持排期播放和播放日志查看功能。支持软件异常后恢复正常播放的功能；(投标人提供CNAS认可的检测机构出具的测试报告）
9、支持素材可视化编辑、拖拽、复制、黏贴、多选、锁定、替换，属性调节和属性继承；支持节目的编辑、复制、黏贴；支持素材播控进度的自由控制、正计时、倒计时进度查看，支持输出画面解锁功能；(投标人提供CNAS认可的检测机构出具的测试报告）
10、支持多页签功能播放多个网页，降低网页播放资源占用；支持转码功能，可实现 H.264（AVC）、H.265（HEVC）编码或 VP9 编码的转码播放；(投标人提供CNAS认可的检测机构出具的测试报告）
11、支持多种视频、图片、音频、office文件的播放；视频格式支持不少于：H.265 (HEVC)、 VP9、HAP, HAP-Alpha、VC1、AV1、ProRes、MPEG4、WMV2等；图片格式支持不少于：jpeg、bmp、png、gif等；音频格式支持不少于：aac、flac、amr、ape、wav、wma等；office文件支持不少于：ppt、pptx；(投标人提供CNAS认可的检测机构出具的测试报告）
12、提供所投产品3C认证、产品彩页等证明材料；（投标人提供证明材料复印件）
13、提供全媒体总控平台软件著作权证书;（投标人提供证明材料复印件）
14、为了保证产品质量所投产品厂家至少需具有ISO9001质量管理体系认证、ISO14001环境管理体系认证、ISO45001职业健康安全管理体系认证等证书；（投标人提供证明材料复印件章）</t>
  </si>
  <si>
    <r>
      <rPr>
        <b/>
        <sz val="9"/>
        <rFont val="微软雅黑"/>
        <charset val="134"/>
      </rPr>
      <t>60KW</t>
    </r>
    <r>
      <rPr>
        <sz val="9"/>
        <rFont val="微软雅黑"/>
        <charset val="134"/>
      </rPr>
      <t>带远程上电、漏电保护</t>
    </r>
  </si>
  <si>
    <t xml:space="preserve">电源线、网线等及强弱电改造
1、类型：强弱电材料；特征描述：动力电缆YJV-0.6/1Kv－4*10+1*6；单位：米
2、铜芯护套线RVV3*2.5；
3、六类非屏蔽网线 无氧铜千兆网线；
4、六类水晶头工程级50U镀金100个装 RJ45千兆网线接头 CAT6；
5、强弱电材料槽式电缆桥架XQJ C100*100
</t>
  </si>
  <si>
    <t>旧屏拆除</t>
  </si>
  <si>
    <t>原有屏幕拆除，钢架可部分利旧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</si>
</sst>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name val="微软雅黑"/>
      <charset val="134"/>
    </font>
    <font>
      <b/>
      <sz val="18"/>
      <color rgb="FF00B050"/>
      <name val="微软雅黑"/>
      <charset val="134"/>
    </font>
    <font>
      <b/>
      <sz val="9"/>
      <name val="微软雅黑"/>
      <charset val="134"/>
    </font>
    <font>
      <b/>
      <sz val="9"/>
      <color rgb="FF0070C0"/>
      <name val="微软雅黑"/>
      <charset val="134"/>
    </font>
    <font>
      <b/>
      <sz val="9"/>
      <color rgb="FFFF0000"/>
      <name val="微软雅黑"/>
      <charset val="134"/>
    </font>
    <font>
      <sz val="9"/>
      <name val="微软雅黑"/>
      <charset val="134"/>
    </font>
    <font>
      <sz val="9"/>
      <color indexed="8"/>
      <name val="微软雅黑"/>
      <charset val="134"/>
    </font>
    <font>
      <sz val="9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2"/>
      <name val="宋体"/>
      <charset val="134"/>
    </font>
    <font>
      <b/>
      <vertAlign val="superscript"/>
      <sz val="9"/>
      <name val="微软雅黑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12" applyNumberFormat="0" applyAlignment="0" applyProtection="0">
      <alignment vertical="center"/>
    </xf>
    <xf numFmtId="0" fontId="18" fillId="9" borderId="13" applyNumberFormat="0" applyAlignment="0" applyProtection="0">
      <alignment vertical="center"/>
    </xf>
    <xf numFmtId="0" fontId="19" fillId="9" borderId="12" applyNumberFormat="0" applyAlignment="0" applyProtection="0">
      <alignment vertical="center"/>
    </xf>
    <xf numFmtId="0" fontId="20" fillId="10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0" fillId="0" borderId="0" applyBorder="0"/>
    <xf numFmtId="0" fontId="28" fillId="0" borderId="0" applyBorder="0"/>
    <xf numFmtId="0" fontId="29" fillId="0" borderId="0" applyBorder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50" applyFont="1" applyFill="1" applyBorder="1" applyAlignment="1">
      <alignment horizontal="left" vertical="top" wrapText="1"/>
    </xf>
    <xf numFmtId="0" fontId="4" fillId="0" borderId="5" xfId="49" applyFont="1" applyFill="1" applyBorder="1" applyAlignment="1">
      <alignment horizontal="center" vertical="center" wrapText="1"/>
    </xf>
    <xf numFmtId="38" fontId="5" fillId="0" borderId="5" xfId="0" applyNumberFormat="1" applyFont="1" applyFill="1" applyBorder="1" applyAlignment="1">
      <alignment horizontal="center" vertical="center" wrapText="1"/>
    </xf>
    <xf numFmtId="0" fontId="6" fillId="0" borderId="5" xfId="5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5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38" fontId="6" fillId="0" borderId="5" xfId="0" applyNumberFormat="1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7" fillId="0" borderId="5" xfId="51" applyFont="1" applyFill="1" applyBorder="1" applyAlignment="1">
      <alignment horizontal="center" vertical="center" wrapText="1"/>
    </xf>
    <xf numFmtId="0" fontId="6" fillId="0" borderId="5" xfId="51" applyFont="1" applyFill="1" applyBorder="1" applyAlignment="1">
      <alignment horizontal="center" vertical="center" wrapText="1"/>
    </xf>
    <xf numFmtId="0" fontId="6" fillId="0" borderId="5" xfId="51" applyFont="1" applyFill="1" applyBorder="1" applyAlignment="1">
      <alignment horizontal="left" vertical="center" wrapText="1"/>
    </xf>
    <xf numFmtId="0" fontId="6" fillId="0" borderId="5" xfId="5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6" xfId="50" applyFont="1" applyFill="1" applyBorder="1" applyAlignment="1">
      <alignment horizontal="center" vertical="center" wrapText="1"/>
    </xf>
    <xf numFmtId="0" fontId="6" fillId="0" borderId="8" xfId="50" applyFont="1" applyFill="1" applyBorder="1" applyAlignment="1">
      <alignment horizontal="center" vertical="center" wrapText="1"/>
    </xf>
    <xf numFmtId="0" fontId="6" fillId="0" borderId="7" xfId="50" applyFont="1" applyFill="1" applyBorder="1" applyAlignment="1">
      <alignment horizontal="center" vertical="center" wrapText="1"/>
    </xf>
    <xf numFmtId="38" fontId="3" fillId="0" borderId="5" xfId="0" applyNumberFormat="1" applyFont="1" applyFill="1" applyBorder="1" applyAlignment="1">
      <alignment horizontal="center" vertical="center" wrapText="1"/>
    </xf>
    <xf numFmtId="0" fontId="7" fillId="0" borderId="7" xfId="51" applyFont="1" applyFill="1" applyBorder="1" applyAlignment="1">
      <alignment horizontal="center" vertical="center" wrapText="1"/>
    </xf>
    <xf numFmtId="0" fontId="8" fillId="0" borderId="5" xfId="5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1" xfId="50"/>
    <cellStyle name="常规 3 3" xfId="51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topLeftCell="A59" workbookViewId="0">
      <selection activeCell="D63" sqref="D63:E63"/>
    </sheetView>
  </sheetViews>
  <sheetFormatPr defaultColWidth="9.65" defaultRowHeight="13.5" outlineLevelCol="7"/>
  <cols>
    <col min="2" max="2" width="11.3416666666667" customWidth="1"/>
    <col min="5" max="5" width="143.466666666667" style="1" customWidth="1"/>
    <col min="8" max="8" width="14.2833333333333" customWidth="1"/>
  </cols>
  <sheetData>
    <row r="1" spans="1:8">
      <c r="A1" s="2"/>
      <c r="B1" s="3"/>
      <c r="C1" s="4" t="s">
        <v>0</v>
      </c>
      <c r="D1" s="4"/>
      <c r="E1" s="4"/>
      <c r="F1" s="4"/>
      <c r="G1" s="4"/>
      <c r="H1" s="4"/>
    </row>
    <row r="2" spans="1:8">
      <c r="A2" s="5"/>
      <c r="B2" s="6"/>
      <c r="C2" s="7"/>
      <c r="D2" s="7"/>
      <c r="E2" s="7"/>
      <c r="F2" s="7"/>
      <c r="G2" s="7"/>
      <c r="H2" s="7"/>
    </row>
    <row r="3" ht="29.25" spans="1:8">
      <c r="A3" s="8" t="s">
        <v>1</v>
      </c>
      <c r="B3" s="8"/>
      <c r="C3" s="8"/>
      <c r="D3" s="9" t="s">
        <v>2</v>
      </c>
      <c r="E3" s="10">
        <f>E4*E5</f>
        <v>26.112</v>
      </c>
      <c r="F3" s="10">
        <f>F4*F5</f>
        <v>510</v>
      </c>
      <c r="G3" s="9" t="s">
        <v>3</v>
      </c>
      <c r="H3" s="11">
        <f>H4*H5</f>
        <v>7344000</v>
      </c>
    </row>
    <row r="4" ht="14.25" spans="1:8">
      <c r="A4" s="8" t="s">
        <v>4</v>
      </c>
      <c r="B4" s="8"/>
      <c r="C4" s="12">
        <f>E4+0.1</f>
        <v>9.7</v>
      </c>
      <c r="D4" s="9" t="s">
        <v>4</v>
      </c>
      <c r="E4" s="10">
        <v>9.6</v>
      </c>
      <c r="F4" s="10">
        <f>E4/0.32</f>
        <v>30</v>
      </c>
      <c r="G4" s="9" t="s">
        <v>5</v>
      </c>
      <c r="H4" s="10">
        <f>F4*160</f>
        <v>4800</v>
      </c>
    </row>
    <row r="5" ht="14.25" spans="1:8">
      <c r="A5" s="8" t="s">
        <v>6</v>
      </c>
      <c r="B5" s="8"/>
      <c r="C5" s="12">
        <f>E5+0.1</f>
        <v>2.82</v>
      </c>
      <c r="D5" s="9" t="s">
        <v>6</v>
      </c>
      <c r="E5" s="10">
        <v>2.72</v>
      </c>
      <c r="F5" s="10">
        <f>E5/0.16</f>
        <v>17</v>
      </c>
      <c r="G5" s="9" t="s">
        <v>7</v>
      </c>
      <c r="H5" s="10">
        <f>F5*90</f>
        <v>1530</v>
      </c>
    </row>
    <row r="6" ht="14.25" spans="1:8">
      <c r="A6" s="13" t="s">
        <v>8</v>
      </c>
      <c r="B6" s="13" t="s">
        <v>9</v>
      </c>
      <c r="C6" s="13" t="s">
        <v>10</v>
      </c>
      <c r="D6" s="13" t="s">
        <v>11</v>
      </c>
      <c r="E6" s="13"/>
      <c r="F6" s="13" t="s">
        <v>12</v>
      </c>
      <c r="G6" s="13" t="s">
        <v>13</v>
      </c>
      <c r="H6" s="13" t="s">
        <v>14</v>
      </c>
    </row>
    <row r="7" ht="14.25" spans="1:8">
      <c r="A7" s="14" t="s">
        <v>15</v>
      </c>
      <c r="B7" s="14"/>
      <c r="C7" s="14"/>
      <c r="D7" s="14"/>
      <c r="E7" s="14"/>
      <c r="F7" s="14"/>
      <c r="G7" s="14"/>
      <c r="H7" s="14"/>
    </row>
    <row r="8" ht="409" customHeight="1" spans="1:8">
      <c r="A8" s="15">
        <v>1</v>
      </c>
      <c r="B8" s="15" t="s">
        <v>16</v>
      </c>
      <c r="C8" s="15"/>
      <c r="D8" s="16" t="s">
        <v>17</v>
      </c>
      <c r="E8" s="16"/>
      <c r="F8" s="17">
        <f>C4*C5</f>
        <v>27.354</v>
      </c>
      <c r="G8" s="15" t="s">
        <v>18</v>
      </c>
      <c r="H8" s="18"/>
    </row>
    <row r="9" ht="325" customHeight="1" spans="1:8">
      <c r="A9" s="15"/>
      <c r="B9" s="15"/>
      <c r="C9" s="15"/>
      <c r="D9" s="16"/>
      <c r="E9" s="16"/>
      <c r="F9" s="17"/>
      <c r="G9" s="15"/>
      <c r="H9" s="18"/>
    </row>
    <row r="10" ht="14.25" spans="1:8">
      <c r="A10" s="14" t="s">
        <v>19</v>
      </c>
      <c r="B10" s="14"/>
      <c r="C10" s="14"/>
      <c r="D10" s="14"/>
      <c r="E10" s="14"/>
      <c r="F10" s="14"/>
      <c r="G10" s="14"/>
      <c r="H10" s="14"/>
    </row>
    <row r="11" ht="287" customHeight="1" spans="1:8">
      <c r="A11" s="15">
        <v>2</v>
      </c>
      <c r="B11" s="15" t="s">
        <v>20</v>
      </c>
      <c r="C11" s="19"/>
      <c r="D11" s="20" t="s">
        <v>21</v>
      </c>
      <c r="E11" s="20"/>
      <c r="F11" s="21">
        <f>ROUNDUP(F4/2,0)*ROUNDUP(F5/5,0)</f>
        <v>60</v>
      </c>
      <c r="G11" s="15" t="s">
        <v>22</v>
      </c>
      <c r="H11" s="18"/>
    </row>
    <row r="12" ht="243" customHeight="1" spans="1:8">
      <c r="A12" s="15">
        <v>3</v>
      </c>
      <c r="B12" s="15" t="s">
        <v>23</v>
      </c>
      <c r="C12" s="22"/>
      <c r="D12" s="20" t="s">
        <v>24</v>
      </c>
      <c r="E12" s="20"/>
      <c r="F12" s="21">
        <v>1</v>
      </c>
      <c r="G12" s="15" t="s">
        <v>25</v>
      </c>
      <c r="H12" s="18"/>
    </row>
    <row r="13" ht="14.25" spans="1:8">
      <c r="A13" s="14" t="s">
        <v>26</v>
      </c>
      <c r="B13" s="14"/>
      <c r="C13" s="14"/>
      <c r="D13" s="14"/>
      <c r="E13" s="14"/>
      <c r="F13" s="14"/>
      <c r="G13" s="14"/>
      <c r="H13" s="14"/>
    </row>
    <row r="14" ht="14.25" spans="1:8">
      <c r="A14" s="15">
        <v>4</v>
      </c>
      <c r="B14" s="15" t="s">
        <v>27</v>
      </c>
      <c r="C14" s="19"/>
      <c r="D14" s="20" t="s">
        <v>28</v>
      </c>
      <c r="E14" s="20"/>
      <c r="F14" s="21">
        <v>88</v>
      </c>
      <c r="G14" s="23" t="s">
        <v>25</v>
      </c>
      <c r="H14" s="18"/>
    </row>
    <row r="15" ht="358" customHeight="1" spans="1:8">
      <c r="A15" s="15">
        <v>5</v>
      </c>
      <c r="B15" s="15" t="s">
        <v>29</v>
      </c>
      <c r="C15" s="19"/>
      <c r="D15" s="20" t="s">
        <v>30</v>
      </c>
      <c r="E15" s="20"/>
      <c r="F15" s="15">
        <v>1</v>
      </c>
      <c r="G15" s="15" t="s">
        <v>31</v>
      </c>
      <c r="H15" s="24"/>
    </row>
    <row r="16" ht="14.25" spans="1:8">
      <c r="A16" s="15">
        <v>6</v>
      </c>
      <c r="B16" s="15" t="s">
        <v>32</v>
      </c>
      <c r="C16" s="25" t="s">
        <v>33</v>
      </c>
      <c r="D16" s="26" t="s">
        <v>34</v>
      </c>
      <c r="E16" s="26"/>
      <c r="F16" s="21">
        <v>1</v>
      </c>
      <c r="G16" s="23" t="s">
        <v>31</v>
      </c>
      <c r="H16" s="18"/>
    </row>
    <row r="17" ht="14.25" spans="1:8">
      <c r="A17" s="15">
        <v>7</v>
      </c>
      <c r="B17" s="15" t="s">
        <v>35</v>
      </c>
      <c r="C17" s="25" t="s">
        <v>33</v>
      </c>
      <c r="D17" s="20" t="s">
        <v>36</v>
      </c>
      <c r="E17" s="20"/>
      <c r="F17" s="21">
        <f>E3</f>
        <v>26.112</v>
      </c>
      <c r="G17" s="23" t="s">
        <v>37</v>
      </c>
      <c r="H17" s="18"/>
    </row>
    <row r="18" ht="28.5" spans="1:8">
      <c r="A18" s="15">
        <v>8</v>
      </c>
      <c r="B18" s="15" t="s">
        <v>38</v>
      </c>
      <c r="C18" s="19" t="s">
        <v>39</v>
      </c>
      <c r="D18" s="27" t="s">
        <v>40</v>
      </c>
      <c r="E18" s="28"/>
      <c r="F18" s="21">
        <v>1</v>
      </c>
      <c r="G18" s="23" t="s">
        <v>41</v>
      </c>
      <c r="H18" s="18"/>
    </row>
    <row r="19" ht="14.25" spans="1:8">
      <c r="A19" s="15">
        <v>9</v>
      </c>
      <c r="B19" s="29" t="s">
        <v>42</v>
      </c>
      <c r="C19" s="30" t="s">
        <v>39</v>
      </c>
      <c r="D19" s="31"/>
      <c r="E19" s="31"/>
      <c r="F19" s="21">
        <v>1</v>
      </c>
      <c r="G19" s="23" t="s">
        <v>41</v>
      </c>
      <c r="H19" s="18"/>
    </row>
    <row r="20" customFormat="1" ht="14.25" spans="1:8">
      <c r="A20" s="15">
        <v>10</v>
      </c>
      <c r="B20" s="29" t="s">
        <v>43</v>
      </c>
      <c r="C20" s="30"/>
      <c r="D20" s="30"/>
      <c r="E20" s="30"/>
      <c r="F20" s="21">
        <v>1</v>
      </c>
      <c r="G20" s="23" t="s">
        <v>41</v>
      </c>
      <c r="H20" s="18"/>
    </row>
    <row r="21" customFormat="1" ht="14.25" spans="1:8">
      <c r="A21" s="15">
        <v>11</v>
      </c>
      <c r="B21" s="29" t="s">
        <v>44</v>
      </c>
      <c r="C21" s="19"/>
      <c r="D21" s="32" t="s">
        <v>45</v>
      </c>
      <c r="E21" s="32"/>
      <c r="F21" s="21">
        <v>1</v>
      </c>
      <c r="G21" s="23" t="s">
        <v>41</v>
      </c>
      <c r="H21" s="18"/>
    </row>
    <row r="22" customFormat="1" ht="14.25" spans="1:8">
      <c r="A22" s="33" t="s">
        <v>46</v>
      </c>
      <c r="B22" s="33"/>
      <c r="C22" s="34"/>
      <c r="D22" s="35"/>
      <c r="E22" s="36"/>
      <c r="F22" s="21">
        <v>3</v>
      </c>
      <c r="G22" s="23" t="s">
        <v>47</v>
      </c>
      <c r="H22" s="18"/>
    </row>
    <row r="25" spans="1:8">
      <c r="A25" s="2"/>
      <c r="B25" s="3"/>
      <c r="C25" s="4" t="s">
        <v>48</v>
      </c>
      <c r="D25" s="4"/>
      <c r="E25" s="4"/>
      <c r="F25" s="4"/>
      <c r="G25" s="4"/>
      <c r="H25" s="4"/>
    </row>
    <row r="26" ht="24" customHeight="1" spans="1:8">
      <c r="A26" s="5"/>
      <c r="B26" s="6"/>
      <c r="C26" s="7"/>
      <c r="D26" s="7"/>
      <c r="E26" s="7"/>
      <c r="F26" s="7"/>
      <c r="G26" s="7"/>
      <c r="H26" s="7"/>
    </row>
    <row r="27" ht="29.25" spans="1:8">
      <c r="A27" s="8" t="s">
        <v>1</v>
      </c>
      <c r="B27" s="8"/>
      <c r="C27" s="8"/>
      <c r="D27" s="9" t="s">
        <v>2</v>
      </c>
      <c r="E27" s="10">
        <f>E28*E29</f>
        <v>4.096</v>
      </c>
      <c r="F27" s="10">
        <f>F28*F29</f>
        <v>80</v>
      </c>
      <c r="G27" s="9" t="s">
        <v>3</v>
      </c>
      <c r="H27" s="11">
        <f>H28*H29</f>
        <v>1152000</v>
      </c>
    </row>
    <row r="28" ht="14.25" spans="1:8">
      <c r="A28" s="8" t="s">
        <v>4</v>
      </c>
      <c r="B28" s="8"/>
      <c r="C28" s="12">
        <f>E28+0.1</f>
        <v>2.66</v>
      </c>
      <c r="D28" s="9" t="s">
        <v>4</v>
      </c>
      <c r="E28" s="10">
        <v>2.56</v>
      </c>
      <c r="F28" s="10">
        <f>E28/0.32</f>
        <v>8</v>
      </c>
      <c r="G28" s="9" t="s">
        <v>5</v>
      </c>
      <c r="H28" s="10">
        <f>F28*160</f>
        <v>1280</v>
      </c>
    </row>
    <row r="29" ht="14.25" spans="1:8">
      <c r="A29" s="8" t="s">
        <v>6</v>
      </c>
      <c r="B29" s="8"/>
      <c r="C29" s="12">
        <f>E29+0.1</f>
        <v>1.7</v>
      </c>
      <c r="D29" s="9" t="s">
        <v>6</v>
      </c>
      <c r="E29" s="10">
        <v>1.6</v>
      </c>
      <c r="F29" s="10">
        <f>E29/0.16</f>
        <v>10</v>
      </c>
      <c r="G29" s="9" t="s">
        <v>7</v>
      </c>
      <c r="H29" s="10">
        <f>F29*90</f>
        <v>900</v>
      </c>
    </row>
    <row r="30" ht="14.25" spans="1:8">
      <c r="A30" s="13" t="s">
        <v>8</v>
      </c>
      <c r="B30" s="13" t="s">
        <v>9</v>
      </c>
      <c r="C30" s="13" t="s">
        <v>10</v>
      </c>
      <c r="D30" s="13" t="s">
        <v>11</v>
      </c>
      <c r="E30" s="13"/>
      <c r="F30" s="13" t="s">
        <v>12</v>
      </c>
      <c r="G30" s="13" t="s">
        <v>13</v>
      </c>
      <c r="H30" s="13" t="s">
        <v>14</v>
      </c>
    </row>
    <row r="31" ht="14.25" spans="1:8">
      <c r="A31" s="14" t="s">
        <v>15</v>
      </c>
      <c r="B31" s="14"/>
      <c r="C31" s="14"/>
      <c r="D31" s="14"/>
      <c r="E31" s="14"/>
      <c r="F31" s="14"/>
      <c r="G31" s="14"/>
      <c r="H31" s="14"/>
    </row>
    <row r="32" ht="409" customHeight="1" spans="1:8">
      <c r="A32" s="15">
        <v>1</v>
      </c>
      <c r="B32" s="15" t="s">
        <v>16</v>
      </c>
      <c r="C32" s="15"/>
      <c r="D32" s="16" t="s">
        <v>49</v>
      </c>
      <c r="E32" s="16"/>
      <c r="F32" s="17">
        <f>C28*C29</f>
        <v>4.522</v>
      </c>
      <c r="G32" s="15" t="s">
        <v>18</v>
      </c>
      <c r="H32" s="18" t="s">
        <v>50</v>
      </c>
    </row>
    <row r="33" ht="324" customHeight="1" spans="1:8">
      <c r="A33" s="15"/>
      <c r="B33" s="15"/>
      <c r="C33" s="15"/>
      <c r="D33" s="16"/>
      <c r="E33" s="16"/>
      <c r="F33" s="17"/>
      <c r="G33" s="15"/>
      <c r="H33" s="18"/>
    </row>
    <row r="34" ht="14.25" spans="1:8">
      <c r="A34" s="14" t="s">
        <v>19</v>
      </c>
      <c r="B34" s="14"/>
      <c r="C34" s="14"/>
      <c r="D34" s="14"/>
      <c r="E34" s="14"/>
      <c r="F34" s="14"/>
      <c r="G34" s="14"/>
      <c r="H34" s="14"/>
    </row>
    <row r="35" ht="276" customHeight="1" spans="1:8">
      <c r="A35" s="15">
        <v>2</v>
      </c>
      <c r="B35" s="15" t="s">
        <v>20</v>
      </c>
      <c r="C35" s="19"/>
      <c r="D35" s="20" t="s">
        <v>51</v>
      </c>
      <c r="E35" s="20"/>
      <c r="F35" s="21">
        <f>ROUNDUP(F28/2,0)*ROUNDUP(F29/5,0)</f>
        <v>8</v>
      </c>
      <c r="G35" s="15" t="s">
        <v>22</v>
      </c>
      <c r="H35" s="18"/>
    </row>
    <row r="36" ht="14.25" spans="1:8">
      <c r="A36" s="14" t="s">
        <v>26</v>
      </c>
      <c r="B36" s="14"/>
      <c r="C36" s="14"/>
      <c r="D36" s="14"/>
      <c r="E36" s="14"/>
      <c r="F36" s="14"/>
      <c r="G36" s="14"/>
      <c r="H36" s="14"/>
    </row>
    <row r="37" ht="14.25" spans="1:8">
      <c r="A37" s="15">
        <v>3</v>
      </c>
      <c r="B37" s="15" t="s">
        <v>27</v>
      </c>
      <c r="C37" s="19"/>
      <c r="D37" s="20" t="s">
        <v>28</v>
      </c>
      <c r="E37" s="20"/>
      <c r="F37" s="21">
        <f>IF(ROUNDUP(F28/2,0)*ROUNDUP(F29/3,0)&gt;ROUNDUP(F28/3,0)*ROUNDUP(F29/2,0),ROUNDUP(F28/3,0)*ROUNDUP(F29/2,0),ROUNDUP(F28/2,0)*ROUNDUP(F29/3,0))</f>
        <v>15</v>
      </c>
      <c r="G37" s="23" t="s">
        <v>25</v>
      </c>
      <c r="H37" s="18"/>
    </row>
    <row r="38" ht="14.25" spans="1:8">
      <c r="A38" s="15">
        <v>4</v>
      </c>
      <c r="B38" s="15" t="s">
        <v>35</v>
      </c>
      <c r="C38" s="25" t="s">
        <v>33</v>
      </c>
      <c r="D38" s="20" t="s">
        <v>36</v>
      </c>
      <c r="E38" s="20"/>
      <c r="F38" s="21">
        <f>E27</f>
        <v>4.096</v>
      </c>
      <c r="G38" s="23" t="s">
        <v>37</v>
      </c>
      <c r="H38" s="18"/>
    </row>
    <row r="39" ht="28.5" spans="1:8">
      <c r="A39" s="15">
        <v>5</v>
      </c>
      <c r="B39" s="15" t="s">
        <v>38</v>
      </c>
      <c r="C39" s="19" t="s">
        <v>39</v>
      </c>
      <c r="D39" s="27" t="s">
        <v>52</v>
      </c>
      <c r="E39" s="28"/>
      <c r="F39" s="21">
        <v>1</v>
      </c>
      <c r="G39" s="23" t="s">
        <v>41</v>
      </c>
      <c r="H39" s="18"/>
    </row>
    <row r="40" ht="14.25" spans="1:8">
      <c r="A40" s="15">
        <v>6</v>
      </c>
      <c r="B40" s="29" t="s">
        <v>42</v>
      </c>
      <c r="C40" s="30" t="s">
        <v>39</v>
      </c>
      <c r="D40" s="31"/>
      <c r="E40" s="31"/>
      <c r="F40" s="21">
        <v>1</v>
      </c>
      <c r="G40" s="23" t="s">
        <v>41</v>
      </c>
      <c r="H40" s="18"/>
    </row>
    <row r="41" customFormat="1" ht="14.25" spans="1:8">
      <c r="A41" s="15">
        <v>7</v>
      </c>
      <c r="B41" s="29" t="s">
        <v>43</v>
      </c>
      <c r="C41" s="30"/>
      <c r="D41" s="30"/>
      <c r="E41" s="30"/>
      <c r="F41" s="21">
        <v>1</v>
      </c>
      <c r="G41" s="23" t="s">
        <v>41</v>
      </c>
      <c r="H41" s="18"/>
    </row>
    <row r="42" customFormat="1" ht="14.25" spans="1:8">
      <c r="A42" s="15">
        <v>8</v>
      </c>
      <c r="B42" s="29" t="s">
        <v>53</v>
      </c>
      <c r="C42" s="30"/>
      <c r="D42" s="31" t="s">
        <v>54</v>
      </c>
      <c r="E42" s="31"/>
      <c r="F42" s="21"/>
      <c r="G42" s="23"/>
      <c r="H42" s="18"/>
    </row>
    <row r="43" customFormat="1" ht="14.25" spans="1:8">
      <c r="A43" s="15">
        <v>9</v>
      </c>
      <c r="B43" s="29" t="s">
        <v>44</v>
      </c>
      <c r="C43" s="19"/>
      <c r="D43" s="32" t="s">
        <v>45</v>
      </c>
      <c r="E43" s="32"/>
      <c r="F43" s="21">
        <v>1</v>
      </c>
      <c r="G43" s="23" t="s">
        <v>41</v>
      </c>
      <c r="H43" s="18"/>
    </row>
    <row r="44" customFormat="1" ht="14.25" spans="1:8">
      <c r="A44" s="33" t="s">
        <v>46</v>
      </c>
      <c r="B44" s="33"/>
      <c r="C44" s="34"/>
      <c r="D44" s="35"/>
      <c r="E44" s="36"/>
      <c r="F44" s="21">
        <v>3</v>
      </c>
      <c r="G44" s="23" t="s">
        <v>47</v>
      </c>
      <c r="H44" s="18"/>
    </row>
    <row r="47" spans="1:8">
      <c r="A47" s="2"/>
      <c r="B47" s="3"/>
      <c r="C47" s="4" t="s">
        <v>55</v>
      </c>
      <c r="D47" s="4"/>
      <c r="E47" s="4"/>
      <c r="F47" s="4"/>
      <c r="G47" s="4"/>
      <c r="H47" s="4"/>
    </row>
    <row r="48" spans="1:8">
      <c r="A48" s="5"/>
      <c r="B48" s="6"/>
      <c r="C48" s="7"/>
      <c r="D48" s="7"/>
      <c r="E48" s="7"/>
      <c r="F48" s="7"/>
      <c r="G48" s="7"/>
      <c r="H48" s="7"/>
    </row>
    <row r="49" ht="29.25" spans="1:8">
      <c r="A49" s="8" t="s">
        <v>1</v>
      </c>
      <c r="B49" s="8"/>
      <c r="C49" s="8"/>
      <c r="D49" s="9" t="s">
        <v>2</v>
      </c>
      <c r="E49" s="10">
        <f t="shared" ref="E49:H49" si="0">E50*E51</f>
        <v>39.68</v>
      </c>
      <c r="F49" s="10">
        <f t="shared" si="0"/>
        <v>775</v>
      </c>
      <c r="G49" s="9" t="s">
        <v>3</v>
      </c>
      <c r="H49" s="11">
        <f t="shared" si="0"/>
        <v>11160000</v>
      </c>
    </row>
    <row r="50" ht="14.25" spans="1:8">
      <c r="A50" s="8" t="s">
        <v>4</v>
      </c>
      <c r="B50" s="8"/>
      <c r="C50" s="12">
        <f>E50+0.1</f>
        <v>8.1</v>
      </c>
      <c r="D50" s="9" t="s">
        <v>4</v>
      </c>
      <c r="E50" s="10">
        <v>8</v>
      </c>
      <c r="F50" s="10">
        <f>E50/0.32</f>
        <v>25</v>
      </c>
      <c r="G50" s="9" t="s">
        <v>5</v>
      </c>
      <c r="H50" s="10">
        <f>F50*160</f>
        <v>4000</v>
      </c>
    </row>
    <row r="51" ht="14.25" spans="1:8">
      <c r="A51" s="8" t="s">
        <v>6</v>
      </c>
      <c r="B51" s="8"/>
      <c r="C51" s="12">
        <f>E51+0.1</f>
        <v>5.06</v>
      </c>
      <c r="D51" s="9" t="s">
        <v>6</v>
      </c>
      <c r="E51" s="10">
        <v>4.96</v>
      </c>
      <c r="F51" s="10">
        <f>E51/0.16</f>
        <v>31</v>
      </c>
      <c r="G51" s="9" t="s">
        <v>7</v>
      </c>
      <c r="H51" s="10">
        <f>F51*90</f>
        <v>2790</v>
      </c>
    </row>
    <row r="52" ht="14.25" spans="1:8">
      <c r="A52" s="13" t="s">
        <v>8</v>
      </c>
      <c r="B52" s="13" t="s">
        <v>9</v>
      </c>
      <c r="C52" s="13" t="s">
        <v>10</v>
      </c>
      <c r="D52" s="13" t="s">
        <v>11</v>
      </c>
      <c r="E52" s="13"/>
      <c r="F52" s="13" t="s">
        <v>12</v>
      </c>
      <c r="G52" s="13" t="s">
        <v>13</v>
      </c>
      <c r="H52" s="13" t="s">
        <v>14</v>
      </c>
    </row>
    <row r="53" ht="14.25" spans="1:8">
      <c r="A53" s="14" t="s">
        <v>15</v>
      </c>
      <c r="B53" s="14"/>
      <c r="C53" s="14"/>
      <c r="D53" s="14"/>
      <c r="E53" s="14"/>
      <c r="F53" s="14"/>
      <c r="G53" s="14"/>
      <c r="H53" s="14"/>
    </row>
    <row r="54" ht="409" customHeight="1" spans="1:8">
      <c r="A54" s="15">
        <v>1</v>
      </c>
      <c r="B54" s="15" t="s">
        <v>16</v>
      </c>
      <c r="C54" s="15"/>
      <c r="D54" s="16" t="s">
        <v>49</v>
      </c>
      <c r="E54" s="16"/>
      <c r="F54" s="17">
        <f>C50*C51</f>
        <v>40.986</v>
      </c>
      <c r="G54" s="15" t="s">
        <v>18</v>
      </c>
      <c r="H54" s="37"/>
    </row>
    <row r="55" ht="335" customHeight="1" spans="1:8">
      <c r="A55" s="15"/>
      <c r="B55" s="15"/>
      <c r="C55" s="15"/>
      <c r="D55" s="16"/>
      <c r="E55" s="16"/>
      <c r="F55" s="17"/>
      <c r="G55" s="15"/>
      <c r="H55" s="37"/>
    </row>
    <row r="56" ht="14.25" spans="1:8">
      <c r="A56" s="14" t="s">
        <v>19</v>
      </c>
      <c r="B56" s="14"/>
      <c r="C56" s="14"/>
      <c r="D56" s="14"/>
      <c r="E56" s="14"/>
      <c r="F56" s="14"/>
      <c r="G56" s="14"/>
      <c r="H56" s="14"/>
    </row>
    <row r="57" ht="298" customHeight="1" spans="1:8">
      <c r="A57" s="15">
        <v>2</v>
      </c>
      <c r="B57" s="15" t="s">
        <v>20</v>
      </c>
      <c r="C57" s="19"/>
      <c r="D57" s="20" t="s">
        <v>56</v>
      </c>
      <c r="E57" s="20"/>
      <c r="F57" s="21">
        <f>ROUNDUP(F50/2,0)*ROUNDUP(F51/5,0)</f>
        <v>91</v>
      </c>
      <c r="G57" s="15" t="s">
        <v>22</v>
      </c>
      <c r="H57" s="37"/>
    </row>
    <row r="58" ht="219" customHeight="1" spans="1:8">
      <c r="A58" s="15">
        <v>3</v>
      </c>
      <c r="B58" s="15" t="s">
        <v>23</v>
      </c>
      <c r="C58" s="22"/>
      <c r="D58" s="20" t="s">
        <v>24</v>
      </c>
      <c r="E58" s="20"/>
      <c r="F58" s="21">
        <v>1</v>
      </c>
      <c r="G58" s="15" t="s">
        <v>25</v>
      </c>
      <c r="H58" s="37"/>
    </row>
    <row r="59" ht="14.25" spans="1:8">
      <c r="A59" s="14" t="s">
        <v>26</v>
      </c>
      <c r="B59" s="14"/>
      <c r="C59" s="14"/>
      <c r="D59" s="14"/>
      <c r="E59" s="14"/>
      <c r="F59" s="14"/>
      <c r="G59" s="14"/>
      <c r="H59" s="14"/>
    </row>
    <row r="60" ht="14.25" spans="1:8">
      <c r="A60" s="15">
        <v>4</v>
      </c>
      <c r="B60" s="15" t="s">
        <v>27</v>
      </c>
      <c r="C60" s="19"/>
      <c r="D60" s="20" t="s">
        <v>28</v>
      </c>
      <c r="E60" s="20"/>
      <c r="F60" s="21">
        <f>IF(ROUNDUP(F50/2,0)*ROUNDUP(F51/3,0)&gt;ROUNDUP(F50/3,0)*ROUNDUP(F51/2,0),ROUNDUP(F50/3,0)*ROUNDUP(F51/2,0),ROUNDUP(F50/2,0)*ROUNDUP(F51/3,0))</f>
        <v>143</v>
      </c>
      <c r="G60" s="23" t="s">
        <v>25</v>
      </c>
      <c r="H60" s="37"/>
    </row>
    <row r="61" ht="364" customHeight="1" spans="1:8">
      <c r="A61" s="15">
        <v>5</v>
      </c>
      <c r="B61" s="15" t="s">
        <v>29</v>
      </c>
      <c r="C61" s="19"/>
      <c r="D61" s="20" t="s">
        <v>57</v>
      </c>
      <c r="E61" s="20"/>
      <c r="F61" s="15">
        <v>1</v>
      </c>
      <c r="G61" s="15" t="s">
        <v>31</v>
      </c>
      <c r="H61" s="24"/>
    </row>
    <row r="62" ht="14.25" spans="1:8">
      <c r="A62" s="15">
        <v>6</v>
      </c>
      <c r="B62" s="15" t="s">
        <v>32</v>
      </c>
      <c r="C62" s="25" t="s">
        <v>33</v>
      </c>
      <c r="D62" s="26" t="s">
        <v>58</v>
      </c>
      <c r="E62" s="20"/>
      <c r="F62" s="21">
        <v>1</v>
      </c>
      <c r="G62" s="23" t="s">
        <v>31</v>
      </c>
      <c r="H62" s="37"/>
    </row>
    <row r="63" ht="14.25" spans="1:8">
      <c r="A63" s="15">
        <v>7</v>
      </c>
      <c r="B63" s="15" t="s">
        <v>35</v>
      </c>
      <c r="C63" s="25" t="s">
        <v>33</v>
      </c>
      <c r="D63" s="20" t="s">
        <v>36</v>
      </c>
      <c r="E63" s="20"/>
      <c r="F63" s="21">
        <f>E49</f>
        <v>39.68</v>
      </c>
      <c r="G63" s="23" t="s">
        <v>37</v>
      </c>
      <c r="H63" s="37"/>
    </row>
    <row r="64" ht="28.5" spans="1:8">
      <c r="A64" s="15">
        <v>8</v>
      </c>
      <c r="B64" s="15" t="s">
        <v>38</v>
      </c>
      <c r="C64" s="19" t="s">
        <v>39</v>
      </c>
      <c r="D64" s="27" t="s">
        <v>59</v>
      </c>
      <c r="E64" s="28"/>
      <c r="F64" s="21">
        <v>1</v>
      </c>
      <c r="G64" s="23" t="s">
        <v>41</v>
      </c>
      <c r="H64" s="37"/>
    </row>
    <row r="65" ht="14.25" spans="1:8">
      <c r="A65" s="15">
        <v>9</v>
      </c>
      <c r="B65" s="29" t="s">
        <v>42</v>
      </c>
      <c r="C65" s="19" t="s">
        <v>39</v>
      </c>
      <c r="D65" s="31"/>
      <c r="E65" s="31"/>
      <c r="F65" s="21">
        <v>1</v>
      </c>
      <c r="G65" s="23" t="s">
        <v>41</v>
      </c>
      <c r="H65" s="37"/>
    </row>
    <row r="66" ht="14.25" spans="1:8">
      <c r="A66" s="15">
        <v>10</v>
      </c>
      <c r="B66" s="29" t="s">
        <v>60</v>
      </c>
      <c r="C66" s="19"/>
      <c r="D66" s="31" t="s">
        <v>61</v>
      </c>
      <c r="E66" s="31"/>
      <c r="F66" s="21">
        <v>1</v>
      </c>
      <c r="G66" s="23" t="s">
        <v>41</v>
      </c>
      <c r="H66" s="37"/>
    </row>
    <row r="67" ht="14.25" spans="1:8">
      <c r="A67" s="15">
        <v>11</v>
      </c>
      <c r="B67" s="29" t="s">
        <v>43</v>
      </c>
      <c r="C67" s="19"/>
      <c r="D67" s="19"/>
      <c r="E67" s="19"/>
      <c r="F67" s="21">
        <v>1</v>
      </c>
      <c r="G67" s="23" t="s">
        <v>41</v>
      </c>
      <c r="H67" s="19"/>
    </row>
    <row r="68" ht="14.25" spans="1:8">
      <c r="A68" s="15">
        <v>12</v>
      </c>
      <c r="B68" s="38" t="s">
        <v>44</v>
      </c>
      <c r="C68" s="19"/>
      <c r="D68" s="32" t="s">
        <v>45</v>
      </c>
      <c r="E68" s="32"/>
      <c r="F68" s="19">
        <v>1</v>
      </c>
      <c r="G68" s="19" t="s">
        <v>41</v>
      </c>
      <c r="H68" s="39"/>
    </row>
    <row r="69" customFormat="1" ht="14.25" spans="1:8">
      <c r="A69" s="15">
        <v>13</v>
      </c>
      <c r="B69" s="29" t="s">
        <v>53</v>
      </c>
      <c r="C69" s="30"/>
      <c r="D69" s="31" t="s">
        <v>54</v>
      </c>
      <c r="E69" s="31"/>
      <c r="F69" s="21">
        <v>1</v>
      </c>
      <c r="G69" s="23" t="s">
        <v>41</v>
      </c>
      <c r="H69" s="18"/>
    </row>
    <row r="70" customFormat="1" ht="14.25" spans="1:8">
      <c r="A70" s="33" t="s">
        <v>46</v>
      </c>
      <c r="B70" s="33"/>
      <c r="C70" s="34"/>
      <c r="D70" s="35"/>
      <c r="E70" s="36"/>
      <c r="F70" s="21">
        <v>3</v>
      </c>
      <c r="G70" s="23" t="s">
        <v>47</v>
      </c>
      <c r="H70" s="18"/>
    </row>
  </sheetData>
  <mergeCells count="81">
    <mergeCell ref="A3:C3"/>
    <mergeCell ref="A4:B4"/>
    <mergeCell ref="A5:B5"/>
    <mergeCell ref="A7:H7"/>
    <mergeCell ref="A10:H10"/>
    <mergeCell ref="D11:E11"/>
    <mergeCell ref="D12:E12"/>
    <mergeCell ref="A13:H13"/>
    <mergeCell ref="D14:E14"/>
    <mergeCell ref="D15:E15"/>
    <mergeCell ref="D16:E16"/>
    <mergeCell ref="D17:E17"/>
    <mergeCell ref="D18:E18"/>
    <mergeCell ref="D19:E19"/>
    <mergeCell ref="D20:E20"/>
    <mergeCell ref="D21:E21"/>
    <mergeCell ref="A22:B22"/>
    <mergeCell ref="C22:E22"/>
    <mergeCell ref="A27:C27"/>
    <mergeCell ref="A28:B28"/>
    <mergeCell ref="A29:B29"/>
    <mergeCell ref="A31:H31"/>
    <mergeCell ref="A34:H34"/>
    <mergeCell ref="D35:E35"/>
    <mergeCell ref="A36:H36"/>
    <mergeCell ref="D37:E37"/>
    <mergeCell ref="D38:E38"/>
    <mergeCell ref="D39:E39"/>
    <mergeCell ref="D40:E40"/>
    <mergeCell ref="D41:E41"/>
    <mergeCell ref="D42:E42"/>
    <mergeCell ref="D43:E43"/>
    <mergeCell ref="A44:B44"/>
    <mergeCell ref="C44:E44"/>
    <mergeCell ref="A49:C49"/>
    <mergeCell ref="A50:B50"/>
    <mergeCell ref="A51:B51"/>
    <mergeCell ref="A53:H53"/>
    <mergeCell ref="A56:H56"/>
    <mergeCell ref="D57:E57"/>
    <mergeCell ref="D58:E58"/>
    <mergeCell ref="A59:H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A70:B70"/>
    <mergeCell ref="C70:E70"/>
    <mergeCell ref="A8:A9"/>
    <mergeCell ref="A32:A33"/>
    <mergeCell ref="A54:A55"/>
    <mergeCell ref="B8:B9"/>
    <mergeCell ref="B32:B33"/>
    <mergeCell ref="B54:B55"/>
    <mergeCell ref="C8:C9"/>
    <mergeCell ref="C32:C33"/>
    <mergeCell ref="C54:C55"/>
    <mergeCell ref="F8:F9"/>
    <mergeCell ref="F32:F33"/>
    <mergeCell ref="F54:F55"/>
    <mergeCell ref="G8:G9"/>
    <mergeCell ref="G32:G33"/>
    <mergeCell ref="G54:G55"/>
    <mergeCell ref="H8:H9"/>
    <mergeCell ref="H32:H33"/>
    <mergeCell ref="H54:H55"/>
    <mergeCell ref="A1:B2"/>
    <mergeCell ref="C1:H2"/>
    <mergeCell ref="A25:B26"/>
    <mergeCell ref="C25:H26"/>
    <mergeCell ref="D8:E9"/>
    <mergeCell ref="D32:E33"/>
    <mergeCell ref="A47:B48"/>
    <mergeCell ref="C47:H48"/>
    <mergeCell ref="D54:E55"/>
  </mergeCells>
  <printOptions horizontalCentered="1"/>
  <pageMargins left="0.196527777777778" right="0.196527777777778" top="0.747916666666667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LED屏设备参数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Yin</cp:lastModifiedBy>
  <dcterms:created xsi:type="dcterms:W3CDTF">2023-05-12T11:15:00Z</dcterms:created>
  <dcterms:modified xsi:type="dcterms:W3CDTF">2025-05-14T03:35:39Z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2773416BD48D4FA0A593551055AC9E77_13</vt:lpwstr>
  </property>
</Properties>
</file>