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<sst xmlns="http://schemas.openxmlformats.org/spreadsheetml/2006/main" count="112" uniqueCount="95">
  <si>
    <t>围栏清单</t>
  </si>
  <si>
    <t>序号</t>
  </si>
  <si>
    <t>名称</t>
  </si>
  <si>
    <t>型号</t>
  </si>
  <si>
    <t>单位</t>
  </si>
  <si>
    <t>数量</t>
  </si>
  <si>
    <t>单价（元）</t>
  </si>
  <si>
    <t>总价（元）</t>
  </si>
  <si>
    <t>备注
（所有设备需与我单位原设备匹配兼容）</t>
  </si>
  <si>
    <t>技术性能</t>
  </si>
  <si>
    <t>中文液晶控制键盘</t>
  </si>
  <si>
    <t>DK-905</t>
  </si>
  <si>
    <t>台</t>
  </si>
  <si>
    <t>全中文液晶显示</t>
  </si>
  <si>
    <t>1、网络接口做服务端，全液晶显示，直接与网络脉冲围栏主机通讯;
2、可对单个或多达99个防区的主机进行布撤防操作;
3、有1路警号输出，报警输出时间0~30分钟:
4、可设置防区报警灵敏度、触网灵敏度、防区编号、脉冲电压、脉冲周期等:
5、可设置4组定时布撤防控制:
6、1个管理员密码个操作原密码:
7、事件记录多达1280条:</t>
  </si>
  <si>
    <t>网络联动模块</t>
  </si>
  <si>
    <t>LHW-R8PRO</t>
  </si>
  <si>
    <t>套</t>
  </si>
  <si>
    <t>主机可接224个八路继电器模块，自带拨码开关，防区地址从32-255号，可扩展1792个防区，可跟随防区输出，跟随分区输出，跟随布、撤防输出，跟随报警类型输出，实现报警与视频，灯光等联动，与LHB9000PRO网络主机网络通讯，防区返应时间≤500Ms，工作温度-25度-55度 工作湿度：5%-95%RH，工作电流：Max100MA 产品尺寸：165*110*30mm</t>
  </si>
  <si>
    <t>双防区网络六线制电子围栏主机</t>
  </si>
  <si>
    <t>LHW-S PRO</t>
  </si>
  <si>
    <t>接入原豪恩一键报警软件平台</t>
  </si>
  <si>
    <t>1、TCP/IP网络通讯，4.3寸VA彩色显示屏，LCD显示界面简洁、美观；四线六线可任意切换
2、具有触网、短路、断路、防拆报警功能，具有设备故障自我检测功能；
3、主机自带1路输入报警和1路防拆报警，便于出入口不同类型探测的周界产品接入系统，实现周界闭环监测；
4、防区数量：2个，LCD显示脉冲主机的工作状态：报警类型、防区编号、脉冲电压、布撤防状态、周界线制、报警灵敏度、脉冲周期、主机供电状态、电池电量等；
5、差分电压输出技术：每条线上有电压，线线电压高达14000V；
6、实时检测每根线的运行电压，并进行自动补偿，实现精准高低压布撤防；
7、支持本地按键和远程开机、关机、布防、撤防控制。
8、可通过主机按键设置：触网灵敏度、防区编号、防区电压、脉冲周期、分区编号
9、主机内部自带蜂鸣器，便于设备调试安装。
10、4线制或6线制本地自由切换，施工更灵活。
11、可通过RS485接口和网络接口向控制键盘或电子围栏管理软件发送主机状态，接收控制命令和设置。</t>
  </si>
  <si>
    <t>室外声光报警器</t>
  </si>
  <si>
    <t>LHW-SGBJD</t>
  </si>
  <si>
    <t>室外防水，报警时鸣叫同时有灯闪烁，ABS塑胶外壳；工作电压：DC9—15V；消耗电流：≤300mA；报警声压：≥85dB/m；防水</t>
  </si>
  <si>
    <t>铝合金终端杆</t>
  </si>
  <si>
    <t>LHW-DG</t>
  </si>
  <si>
    <t>每20米一个终端杆</t>
  </si>
  <si>
    <t>铝合金圆管Φ32×2×，银色氧化、喷砂表面处理</t>
  </si>
  <si>
    <t>终端杆绝缘子</t>
  </si>
  <si>
    <t>LHW-FDH</t>
  </si>
  <si>
    <t>个</t>
  </si>
  <si>
    <t>终端杆的数量乘以8</t>
  </si>
  <si>
    <t>复合材料  灰白色 Φ32，集绝缘子、固定夹、紧线器于一体，M4*10自攻螺钉固定</t>
  </si>
  <si>
    <t>终端杆防雨帽</t>
  </si>
  <si>
    <t>LHW-FDG</t>
  </si>
  <si>
    <t>终端杆数量</t>
  </si>
  <si>
    <t>复合材料Φ32mm</t>
  </si>
  <si>
    <t>万向底座</t>
  </si>
  <si>
    <t>LHW-WXDZ2.0</t>
  </si>
  <si>
    <t>每根终端杆2个底座+每根中间杆1个底座</t>
  </si>
  <si>
    <t>厚度：2.0mm，镀彩锌，平面及圆柱两用安装</t>
  </si>
  <si>
    <t>铝合金承力杆</t>
  </si>
  <si>
    <t>LHW-LCLG</t>
  </si>
  <si>
    <t>每3米一根中间杆,总和减去终端杆的数量</t>
  </si>
  <si>
    <t>铝合金管Φ21×1.5，银色氧化、喷砂表面处理</t>
  </si>
  <si>
    <t>拐角绝缘子</t>
  </si>
  <si>
    <t>LHW-HXJYZ</t>
  </si>
  <si>
    <t>捌角处使用</t>
  </si>
  <si>
    <t>复合材料  灰白色Φ32mm</t>
  </si>
  <si>
    <t>承力杆防雨帽</t>
  </si>
  <si>
    <t>LHW-FLLG</t>
  </si>
  <si>
    <t>中间杆数量</t>
  </si>
  <si>
    <t>复合材料Φ21</t>
  </si>
  <si>
    <t>承力杆绝缘子</t>
  </si>
  <si>
    <t>LHW-FDI</t>
  </si>
  <si>
    <t>每根中间杆4个绝缘子</t>
  </si>
  <si>
    <t>复合材料  灰白色 M4*10自攻螺钉固定</t>
  </si>
  <si>
    <t>合金线</t>
  </si>
  <si>
    <t>LHW-X20500</t>
  </si>
  <si>
    <t>米</t>
  </si>
  <si>
    <t>长度乘以4加10%，每盘500米为单位。</t>
  </si>
  <si>
    <t>高强度铝镁合金线Φ0.66mm×7(Φ2.0mm)(500米/,200米/盘,100米/盘)</t>
  </si>
  <si>
    <t>线－线连接器</t>
  </si>
  <si>
    <t>LHW-X</t>
  </si>
  <si>
    <t>等于终端杆绝缘子数量</t>
  </si>
  <si>
    <t>铝合金</t>
  </si>
  <si>
    <t>高压绝缘线</t>
  </si>
  <si>
    <t>LHW-20</t>
  </si>
  <si>
    <t>每个防区50米</t>
  </si>
  <si>
    <t>单根2.5mm²铝芯双层绝缘线，Al线(100米/盘,50米/盘)</t>
  </si>
  <si>
    <t>避雷器</t>
  </si>
  <si>
    <t>LHW-HY5WS</t>
  </si>
  <si>
    <t>每个防区2个</t>
  </si>
  <si>
    <t>专用，瞬间电压高于8KV，自动击穿，对主机形成保护（含固定件支架）</t>
  </si>
  <si>
    <t>警示牌</t>
  </si>
  <si>
    <t>LHW-JPZZ</t>
  </si>
  <si>
    <t>每10米1个警示牌</t>
  </si>
  <si>
    <t>200×100双面  普通</t>
  </si>
  <si>
    <t>防水箱</t>
  </si>
  <si>
    <t>LHW-BFH</t>
  </si>
  <si>
    <t>每台主机1套</t>
  </si>
  <si>
    <t xml:space="preserve">冷轧板喷塑，尺寸是500*320*227mm </t>
  </si>
  <si>
    <t>电源线</t>
  </si>
  <si>
    <t>RVV2*2.0</t>
  </si>
  <si>
    <t>网线</t>
  </si>
  <si>
    <t>超五类</t>
  </si>
  <si>
    <t>箱</t>
  </si>
  <si>
    <t>穿线管</t>
  </si>
  <si>
    <t>φ32</t>
  </si>
  <si>
    <t>网络摄像机</t>
  </si>
  <si>
    <t>DS-2CD2T46WDA4-L</t>
  </si>
  <si>
    <t xml:space="preserve">400万定焦智能筒型网络摄像机
支持越界侦测，区域入侵侦测，进入区域侦测和离开区域侦测，支持联动声音报警
最高分辨率可达2688 × 1520 @25 fps，在该分辨率下可输出实时图像
支持背光补偿，强光抑制，3D数字降噪，120 dB宽动态，适应不同环境
支持ROI感兴趣区域增强编码，支持Smart265/264编码，可根据场景情况自适应调整码率分配，有效节省存储成本
支持萤石平台，海康互联接入
1个内置麦克风，1个内置扬声器，支持双向语音对讲
智能补光，支持白光/红外双补光，红外最远可达50 m，白光最远可达30 m
符合IP66防尘防水设计，可靠性高
传感器类型：1/3" Progressive Scan CMOS
 最低照度：彩色：0.005 Lux @（F1.2，AGC ON），0 Lux with IR
 宽动态：120 dB 
焦距&amp;视场角：4 mm，水平视场角：78.3°，垂直视场角：42.9°，对角视场角：91.2°
6 mm，水平视场角：49.1°，垂直视场角：26.3°，对角视场角：57.2°
8 mm，水平视场角：37.5°，垂直视场角：20.7°，对角视场角：43.3°
12 mm，水平视场角：23.4°，垂直视场角：13.3°，对角视场角：26.8° 
补光灯类型：智能补光，可切换白光灯、红外灯
 补光距离：红外光最远可达50 m，白光最远可达30 m
 防补光过曝：支持
 红外波长范围：850 nm 
最大图像尺寸：2688 × 1520
 视频压缩标准：主码流：H.265/H.264
子码流：H.265/H.264/MJPEG
第三码流：H.265/H.264 
网络：1个RJ45 10 M/100 M自适应以太网口
 音频：1个内置麦克风，1个内置扬声器 
产品尺寸：186.6 × 92.7 × 87.6 mm
 包装尺寸：235 × 120 × 125 mm
 设备重量：565 g
 带包装重量：780 g
 存储温湿度：-30 ℃~60 ℃，湿度小于95%（无凝结）
 启动及工作温湿度：-30 ℃~60 ℃，湿度小于95%（无凝结）
 电流及功耗：DC：12 V，0.84 A，最大功耗：10 W
PoE：802.3af，36 V~57 V，0.32 A~0.20 A，最大功耗：11.5 W
 恢复出厂设置：支持客户端或浏览器恢复
 供电方式：DC：12 V ± 25%，支持防反接保护
PoE：802.3af，Class 3
 电源接口类型：Ø5.5 mm圆口 
防护：IP66 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</si>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</sst>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H3" sqref="H3"/>
    </sheetView>
  </sheetViews>
  <sheetFormatPr defaultColWidth="8.88888888888889" defaultRowHeight="10.8"/>
  <cols>
    <col min="1" max="1" width="8.88888888888889" style="1"/>
    <col min="2" max="2" width="14" style="1" customWidth="1"/>
    <col min="3" max="7" width="8.88888888888889" style="1"/>
    <col min="8" max="8" width="35.1111111111111" style="1" customWidth="1"/>
    <col min="9" max="9" width="87.5555555555556" style="1" customWidth="1"/>
    <col min="10" max="16383" width="8.88888888888889" style="1"/>
  </cols>
  <sheetData>
    <row r="1" ht="17.4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</row>
    <row r="3" ht="79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1</v>
      </c>
      <c r="F3" s="7">
        <v>1850</v>
      </c>
      <c r="G3" s="7">
        <f t="shared" ref="G3:G6" si="0">SUM(E3*F3)</f>
        <v>1850</v>
      </c>
      <c r="H3" s="8" t="s">
        <v>13</v>
      </c>
      <c r="I3" s="6" t="s">
        <v>14</v>
      </c>
    </row>
    <row r="4" ht="51" customHeight="1" spans="1:9">
      <c r="A4" s="6">
        <v>2</v>
      </c>
      <c r="B4" s="6" t="s">
        <v>15</v>
      </c>
      <c r="C4" s="6" t="s">
        <v>16</v>
      </c>
      <c r="D4" s="6" t="s">
        <v>17</v>
      </c>
      <c r="E4" s="6">
        <v>2</v>
      </c>
      <c r="F4" s="7">
        <v>1900</v>
      </c>
      <c r="G4" s="7">
        <f t="shared" si="0"/>
        <v>3800</v>
      </c>
      <c r="H4" s="8"/>
      <c r="I4" s="6" t="s">
        <v>18</v>
      </c>
    </row>
    <row r="5" ht="146" customHeight="1" spans="1:9">
      <c r="A5" s="6">
        <v>3</v>
      </c>
      <c r="B5" s="7" t="s">
        <v>19</v>
      </c>
      <c r="C5" s="6" t="s">
        <v>20</v>
      </c>
      <c r="D5" s="6" t="s">
        <v>12</v>
      </c>
      <c r="E5" s="9">
        <v>5</v>
      </c>
      <c r="F5" s="7">
        <v>5875</v>
      </c>
      <c r="G5" s="7">
        <f t="shared" ref="G5:G20" si="1">F5*E5</f>
        <v>29375</v>
      </c>
      <c r="H5" s="10" t="s">
        <v>21</v>
      </c>
      <c r="I5" s="33" t="s">
        <v>22</v>
      </c>
    </row>
    <row r="6" ht="21.6" spans="1:9">
      <c r="A6" s="6">
        <v>4</v>
      </c>
      <c r="B6" s="11" t="s">
        <v>23</v>
      </c>
      <c r="C6" s="11" t="s">
        <v>24</v>
      </c>
      <c r="D6" s="6" t="s">
        <v>12</v>
      </c>
      <c r="E6" s="12">
        <v>10</v>
      </c>
      <c r="F6" s="7">
        <v>170</v>
      </c>
      <c r="G6" s="7">
        <f t="shared" si="0"/>
        <v>1700</v>
      </c>
      <c r="H6" s="8"/>
      <c r="I6" s="6" t="s">
        <v>25</v>
      </c>
    </row>
    <row r="7" spans="1:9">
      <c r="A7" s="6">
        <v>5</v>
      </c>
      <c r="B7" s="11" t="s">
        <v>26</v>
      </c>
      <c r="C7" s="11" t="s">
        <v>27</v>
      </c>
      <c r="D7" s="11" t="s">
        <v>12</v>
      </c>
      <c r="E7" s="12">
        <v>35</v>
      </c>
      <c r="F7" s="7">
        <v>100</v>
      </c>
      <c r="G7" s="7">
        <f t="shared" si="1"/>
        <v>3500</v>
      </c>
      <c r="H7" s="13" t="s">
        <v>28</v>
      </c>
      <c r="I7" s="6" t="s">
        <v>29</v>
      </c>
    </row>
    <row r="8" spans="1:9">
      <c r="A8" s="6">
        <v>6</v>
      </c>
      <c r="B8" s="14" t="s">
        <v>30</v>
      </c>
      <c r="C8" s="14" t="s">
        <v>31</v>
      </c>
      <c r="D8" s="15" t="s">
        <v>32</v>
      </c>
      <c r="E8" s="16">
        <v>425</v>
      </c>
      <c r="F8" s="17">
        <v>15</v>
      </c>
      <c r="G8" s="18">
        <f t="shared" si="1"/>
        <v>6375</v>
      </c>
      <c r="H8" s="19" t="s">
        <v>33</v>
      </c>
      <c r="I8" s="6" t="s">
        <v>34</v>
      </c>
    </row>
    <row r="9" spans="1:9">
      <c r="A9" s="6">
        <v>7</v>
      </c>
      <c r="B9" s="20" t="s">
        <v>35</v>
      </c>
      <c r="C9" s="20" t="s">
        <v>36</v>
      </c>
      <c r="D9" s="21" t="s">
        <v>32</v>
      </c>
      <c r="E9" s="9">
        <f>E7*1</f>
        <v>35</v>
      </c>
      <c r="F9" s="22">
        <v>4</v>
      </c>
      <c r="G9" s="7">
        <f t="shared" si="1"/>
        <v>140</v>
      </c>
      <c r="H9" s="23" t="s">
        <v>37</v>
      </c>
      <c r="I9" s="6" t="s">
        <v>38</v>
      </c>
    </row>
    <row r="10" ht="21.6" spans="1:9">
      <c r="A10" s="6">
        <v>8</v>
      </c>
      <c r="B10" s="20" t="s">
        <v>39</v>
      </c>
      <c r="C10" s="20" t="s">
        <v>40</v>
      </c>
      <c r="D10" s="21" t="s">
        <v>32</v>
      </c>
      <c r="E10" s="9">
        <v>375</v>
      </c>
      <c r="F10" s="22">
        <v>18</v>
      </c>
      <c r="G10" s="7">
        <f t="shared" si="1"/>
        <v>6750</v>
      </c>
      <c r="H10" s="23" t="s">
        <v>41</v>
      </c>
      <c r="I10" s="6" t="s">
        <v>42</v>
      </c>
    </row>
    <row r="11" ht="21.6" spans="1:9">
      <c r="A11" s="6">
        <v>9</v>
      </c>
      <c r="B11" s="20" t="s">
        <v>43</v>
      </c>
      <c r="C11" s="6" t="s">
        <v>44</v>
      </c>
      <c r="D11" s="21" t="s">
        <v>32</v>
      </c>
      <c r="E11" s="9">
        <v>305</v>
      </c>
      <c r="F11" s="7">
        <v>50</v>
      </c>
      <c r="G11" s="7">
        <f t="shared" si="1"/>
        <v>15250</v>
      </c>
      <c r="H11" s="23" t="s">
        <v>45</v>
      </c>
      <c r="I11" s="6" t="s">
        <v>46</v>
      </c>
    </row>
    <row r="12" spans="1:9">
      <c r="A12" s="6">
        <v>10</v>
      </c>
      <c r="B12" s="20" t="s">
        <v>47</v>
      </c>
      <c r="C12" s="20" t="s">
        <v>48</v>
      </c>
      <c r="D12" s="21" t="s">
        <v>32</v>
      </c>
      <c r="E12" s="24">
        <v>60</v>
      </c>
      <c r="F12" s="22">
        <v>10</v>
      </c>
      <c r="G12" s="7">
        <f t="shared" si="1"/>
        <v>600</v>
      </c>
      <c r="H12" s="23" t="s">
        <v>49</v>
      </c>
      <c r="I12" s="6" t="s">
        <v>50</v>
      </c>
    </row>
    <row r="13" spans="1:9">
      <c r="A13" s="6">
        <v>11</v>
      </c>
      <c r="B13" s="20" t="s">
        <v>51</v>
      </c>
      <c r="C13" s="6" t="s">
        <v>52</v>
      </c>
      <c r="D13" s="21" t="s">
        <v>32</v>
      </c>
      <c r="E13" s="9">
        <f>E11</f>
        <v>305</v>
      </c>
      <c r="F13" s="7">
        <v>3</v>
      </c>
      <c r="G13" s="7">
        <f t="shared" si="1"/>
        <v>915</v>
      </c>
      <c r="H13" s="23" t="s">
        <v>53</v>
      </c>
      <c r="I13" s="6" t="s">
        <v>54</v>
      </c>
    </row>
    <row r="14" spans="1:9">
      <c r="A14" s="6">
        <v>12</v>
      </c>
      <c r="B14" s="6" t="s">
        <v>55</v>
      </c>
      <c r="C14" s="6" t="s">
        <v>56</v>
      </c>
      <c r="D14" s="6" t="s">
        <v>32</v>
      </c>
      <c r="E14" s="9">
        <v>1850</v>
      </c>
      <c r="F14" s="7">
        <v>8</v>
      </c>
      <c r="G14" s="7">
        <f t="shared" si="1"/>
        <v>14800</v>
      </c>
      <c r="H14" s="23" t="s">
        <v>57</v>
      </c>
      <c r="I14" s="6" t="s">
        <v>58</v>
      </c>
    </row>
    <row r="15" ht="21.6" spans="1:9">
      <c r="A15" s="6">
        <v>13</v>
      </c>
      <c r="B15" s="25" t="s">
        <v>59</v>
      </c>
      <c r="C15" s="11" t="s">
        <v>60</v>
      </c>
      <c r="D15" s="11" t="s">
        <v>61</v>
      </c>
      <c r="E15" s="12">
        <v>7200</v>
      </c>
      <c r="F15" s="26">
        <v>3.5</v>
      </c>
      <c r="G15" s="26">
        <f t="shared" si="1"/>
        <v>25200</v>
      </c>
      <c r="H15" s="23" t="s">
        <v>62</v>
      </c>
      <c r="I15" s="11" t="s">
        <v>63</v>
      </c>
    </row>
    <row r="16" spans="1:9">
      <c r="A16" s="6">
        <v>14</v>
      </c>
      <c r="B16" s="20" t="s">
        <v>64</v>
      </c>
      <c r="C16" s="20" t="s">
        <v>65</v>
      </c>
      <c r="D16" s="6" t="s">
        <v>32</v>
      </c>
      <c r="E16" s="9">
        <v>200</v>
      </c>
      <c r="F16" s="22">
        <v>18</v>
      </c>
      <c r="G16" s="7">
        <f t="shared" si="1"/>
        <v>3600</v>
      </c>
      <c r="H16" s="23" t="s">
        <v>66</v>
      </c>
      <c r="I16" s="6" t="s">
        <v>67</v>
      </c>
    </row>
    <row r="17" spans="1:9">
      <c r="A17" s="6">
        <v>15</v>
      </c>
      <c r="B17" s="20" t="s">
        <v>68</v>
      </c>
      <c r="C17" s="6" t="s">
        <v>69</v>
      </c>
      <c r="D17" s="6" t="s">
        <v>12</v>
      </c>
      <c r="E17" s="9">
        <v>500</v>
      </c>
      <c r="F17" s="7">
        <v>15</v>
      </c>
      <c r="G17" s="7">
        <f t="shared" si="1"/>
        <v>7500</v>
      </c>
      <c r="H17" s="23" t="s">
        <v>70</v>
      </c>
      <c r="I17" s="6" t="s">
        <v>71</v>
      </c>
    </row>
    <row r="18" spans="1:9">
      <c r="A18" s="6">
        <v>16</v>
      </c>
      <c r="B18" s="20" t="s">
        <v>72</v>
      </c>
      <c r="C18" s="6" t="s">
        <v>73</v>
      </c>
      <c r="D18" s="6" t="s">
        <v>12</v>
      </c>
      <c r="E18" s="6">
        <v>10</v>
      </c>
      <c r="F18" s="7">
        <v>200</v>
      </c>
      <c r="G18" s="7">
        <f t="shared" si="1"/>
        <v>2000</v>
      </c>
      <c r="H18" s="23" t="s">
        <v>74</v>
      </c>
      <c r="I18" s="6" t="s">
        <v>75</v>
      </c>
    </row>
    <row r="19" spans="1:9">
      <c r="A19" s="6">
        <v>17</v>
      </c>
      <c r="B19" s="6" t="s">
        <v>76</v>
      </c>
      <c r="C19" s="6" t="s">
        <v>77</v>
      </c>
      <c r="D19" s="6" t="s">
        <v>12</v>
      </c>
      <c r="E19" s="9">
        <v>117</v>
      </c>
      <c r="F19" s="7">
        <v>18</v>
      </c>
      <c r="G19" s="7">
        <f t="shared" si="1"/>
        <v>2106</v>
      </c>
      <c r="H19" s="23" t="s">
        <v>78</v>
      </c>
      <c r="I19" s="6" t="s">
        <v>79</v>
      </c>
    </row>
    <row r="20" spans="1:9">
      <c r="A20" s="6">
        <v>18</v>
      </c>
      <c r="B20" s="20" t="s">
        <v>80</v>
      </c>
      <c r="C20" s="20" t="s">
        <v>81</v>
      </c>
      <c r="D20" s="6" t="s">
        <v>17</v>
      </c>
      <c r="E20" s="24">
        <v>5</v>
      </c>
      <c r="F20" s="22">
        <v>650</v>
      </c>
      <c r="G20" s="7">
        <f t="shared" si="1"/>
        <v>3250</v>
      </c>
      <c r="H20" s="27" t="s">
        <v>82</v>
      </c>
      <c r="I20" s="6" t="s">
        <v>83</v>
      </c>
    </row>
    <row r="21" spans="1:9">
      <c r="A21" s="6">
        <v>19</v>
      </c>
      <c r="B21" s="6" t="s">
        <v>84</v>
      </c>
      <c r="C21" s="6" t="s">
        <v>85</v>
      </c>
      <c r="D21" s="6" t="s">
        <v>61</v>
      </c>
      <c r="E21" s="9">
        <v>1000</v>
      </c>
      <c r="F21" s="7">
        <v>3.2</v>
      </c>
      <c r="G21" s="7">
        <f t="shared" ref="G21:G24" si="2">E21*F21</f>
        <v>3200</v>
      </c>
      <c r="H21" s="11"/>
      <c r="I21" s="6"/>
    </row>
    <row r="22" spans="1:9">
      <c r="A22" s="6">
        <v>20</v>
      </c>
      <c r="B22" s="6" t="s">
        <v>86</v>
      </c>
      <c r="C22" s="6" t="s">
        <v>87</v>
      </c>
      <c r="D22" s="6" t="s">
        <v>88</v>
      </c>
      <c r="E22" s="9">
        <v>5</v>
      </c>
      <c r="F22" s="7">
        <v>530</v>
      </c>
      <c r="G22" s="7">
        <f t="shared" si="2"/>
        <v>2650</v>
      </c>
      <c r="H22" s="6"/>
      <c r="I22" s="6"/>
    </row>
    <row r="23" spans="1:9">
      <c r="A23" s="6">
        <v>21</v>
      </c>
      <c r="B23" s="6" t="s">
        <v>89</v>
      </c>
      <c r="C23" s="6" t="s">
        <v>90</v>
      </c>
      <c r="D23" s="6" t="s">
        <v>61</v>
      </c>
      <c r="E23" s="9">
        <v>1000</v>
      </c>
      <c r="F23" s="7">
        <v>6</v>
      </c>
      <c r="G23" s="7">
        <f t="shared" si="2"/>
        <v>6000</v>
      </c>
      <c r="H23" s="6"/>
      <c r="I23" s="6"/>
    </row>
    <row r="24" ht="151" customHeight="1" spans="1:9">
      <c r="A24" s="28">
        <v>22</v>
      </c>
      <c r="B24" s="28" t="s">
        <v>91</v>
      </c>
      <c r="C24" s="21" t="s">
        <v>92</v>
      </c>
      <c r="D24" s="21" t="s">
        <v>12</v>
      </c>
      <c r="E24" s="21">
        <v>56</v>
      </c>
      <c r="F24" s="21">
        <v>750</v>
      </c>
      <c r="G24" s="21">
        <f t="shared" si="2"/>
        <v>42000</v>
      </c>
      <c r="H24" s="29"/>
      <c r="I24" s="21" t="s">
        <v>93</v>
      </c>
    </row>
    <row r="25" ht="311" customHeight="1" spans="1:9">
      <c r="A25" s="30"/>
      <c r="B25" s="30"/>
      <c r="C25" s="31"/>
      <c r="D25" s="31"/>
      <c r="E25" s="31"/>
      <c r="F25" s="31"/>
      <c r="G25" s="31"/>
      <c r="H25" s="32"/>
      <c r="I25" s="31"/>
    </row>
    <row r="26" ht="31" customHeight="1" spans="1:9">
      <c r="A26" s="6" t="s">
        <v>94</v>
      </c>
      <c r="B26" s="6"/>
      <c r="C26" s="8"/>
      <c r="D26" s="8"/>
      <c r="E26" s="8"/>
      <c r="F26" s="8"/>
      <c r="G26" s="6">
        <f>SUM(G3:G25)</f>
        <v>182561</v>
      </c>
      <c r="H26" s="8"/>
      <c r="I26" s="8"/>
    </row>
  </sheetData>
  <mergeCells count="11">
    <mergeCell ref="A1:J1"/>
    <mergeCell ref="A26:B26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ww</cp:lastModifiedBy>
  <dcterms:created xsi:type="dcterms:W3CDTF">2024-06-25T04:32:00Z</dcterms:created>
  <dcterms:modified xsi:type="dcterms:W3CDTF">2024-06-25T04:41:31Z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