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<sst xmlns="http://schemas.openxmlformats.org/spreadsheetml/2006/main" count="99" uniqueCount="80">
  <si>
    <t>和田公路事业发展中心于田养护所2025年度桥涵日常养护计划采购养护物资报价单</t>
  </si>
  <si>
    <t>单位：和田公路事业发展中心于田养护所</t>
  </si>
  <si>
    <t>日期：2025年3月13日</t>
  </si>
  <si>
    <t>序号</t>
  </si>
  <si>
    <t>工程项目</t>
  </si>
  <si>
    <t>单位</t>
  </si>
  <si>
    <t>工程量</t>
  </si>
  <si>
    <t>金额</t>
  </si>
  <si>
    <t>物资采购信息</t>
  </si>
  <si>
    <t>备注</t>
  </si>
  <si>
    <t>物资名称</t>
  </si>
  <si>
    <t>规格型号及参数要求</t>
  </si>
  <si>
    <t>采购量计算公式</t>
  </si>
  <si>
    <t>数量</t>
  </si>
  <si>
    <t>单价</t>
  </si>
  <si>
    <t>限价</t>
  </si>
  <si>
    <t>报价</t>
  </si>
  <si>
    <t>更换桥面PVC泄水管</t>
  </si>
  <si>
    <t>m</t>
  </si>
  <si>
    <t>PVC泄水管</t>
  </si>
  <si>
    <t>PVC110mm管子</t>
  </si>
  <si>
    <t>采购量=工程量=18（米）</t>
  </si>
  <si>
    <t>米</t>
  </si>
  <si>
    <t>安装桥面伸缩缝（橡胶条）</t>
  </si>
  <si>
    <t>橡胶条</t>
  </si>
  <si>
    <t>高速公路桥涵使用。D80,要符合《公路桥梁伸缩装置》JT/T327—2016的规定</t>
  </si>
  <si>
    <t>采购量=工程量=168（米）</t>
  </si>
  <si>
    <t>买材料带安装</t>
  </si>
  <si>
    <t>混凝土修补</t>
  </si>
  <si>
    <t>m³</t>
  </si>
  <si>
    <t>商品混凝土</t>
  </si>
  <si>
    <t>C30商品混凝土，符合国家标准(GB 50010)</t>
  </si>
  <si>
    <r>
      <rPr>
        <sz val="11"/>
        <color theme="1"/>
        <rFont val="方正黑体_GBK"/>
        <charset val="134"/>
      </rPr>
      <t>采购量=工程量=15（m</t>
    </r>
    <r>
      <rPr>
        <sz val="11"/>
        <color theme="1"/>
        <rFont val="宋体"/>
        <charset val="134"/>
      </rPr>
      <t>³</t>
    </r>
    <r>
      <rPr>
        <sz val="11"/>
        <color theme="1"/>
        <rFont val="方正黑体_GBK"/>
        <charset val="134"/>
      </rPr>
      <t>）</t>
    </r>
  </si>
  <si>
    <t>立方米</t>
  </si>
  <si>
    <t>买材料带施工</t>
  </si>
  <si>
    <t>灌缝修补剂处理裂缝（壁可法）</t>
  </si>
  <si>
    <t>壁可法灌注胶</t>
  </si>
  <si>
    <t>符合《工程结构加固材料安全性鉴定技术规范》BG50728及《公路桥梁加固设计规范JTG/TJ22技术要求；</t>
  </si>
  <si>
    <t>采购量=（工程量/4.5）=155（公斤）</t>
  </si>
  <si>
    <t>公斤</t>
  </si>
  <si>
    <t>壁可法封缝胶</t>
  </si>
  <si>
    <t>注射器</t>
  </si>
  <si>
    <t>壁可法专用注射器</t>
  </si>
  <si>
    <t>采购量=工程量*1=700*1=700（个）</t>
  </si>
  <si>
    <t>个</t>
  </si>
  <si>
    <t>注射垫子</t>
  </si>
  <si>
    <t>壁可法专用底座</t>
  </si>
  <si>
    <t>采购量=工程量*4=700*4=2800（个）</t>
  </si>
  <si>
    <t>喷漆防护胶布</t>
  </si>
  <si>
    <t>宽3cm</t>
  </si>
  <si>
    <t>采购量=工程量*2=700*2=1400（米）</t>
  </si>
  <si>
    <t>胶面手套</t>
  </si>
  <si>
    <t>能够有效防护手部</t>
  </si>
  <si>
    <t>采购量=预计耗用数量=25（双）</t>
  </si>
  <si>
    <t>双</t>
  </si>
  <si>
    <t>护目镜</t>
  </si>
  <si>
    <t>防止有害物质对眼睛的伤害，对眼睛保护效果</t>
  </si>
  <si>
    <t>采购量=预计施工人员数量=10（副）</t>
  </si>
  <si>
    <t>副</t>
  </si>
  <si>
    <t>环氧树脂砂浆修补</t>
  </si>
  <si>
    <t>㎡</t>
  </si>
  <si>
    <t>环氧树脂砂浆</t>
  </si>
  <si>
    <t>抗折强度≥12，抗压强度≥40，混凝土粘结强度≥2.5Pa</t>
  </si>
  <si>
    <t>采购量=工程量=10（公斤）</t>
  </si>
  <si>
    <t>维修桥头踏步</t>
  </si>
  <si>
    <t>采购量=工程量=7（m³）</t>
  </si>
  <si>
    <t>扶手</t>
  </si>
  <si>
    <t>高1.1米，扶手每条竖向栏杆间距20CM，圆钢直径3cm以上，粉刷红漆</t>
  </si>
  <si>
    <t>采购量=安装护栏长度=40（米）</t>
  </si>
  <si>
    <t>桥涵告示牌换字</t>
  </si>
  <si>
    <t>处</t>
  </si>
  <si>
    <t>桥涵公示牌</t>
  </si>
  <si>
    <t>按照现行《道路交通标志和标线》（GB5768—2009）的规定，桥梁信息公示牌颜色为白底、黑字、黑边框。字体采用交通标志专用字体。长度：530mm，宽度：340mm；采用逆反射材料制作</t>
  </si>
  <si>
    <t>采购量=工程量=324（块）</t>
  </si>
  <si>
    <t>块</t>
  </si>
  <si>
    <t>合计</t>
  </si>
  <si>
    <t>书记：</t>
  </si>
  <si>
    <t>局长：</t>
  </si>
  <si>
    <t>审核人：</t>
  </si>
  <si>
    <t>制表：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</si>
</sst>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sz val="18"/>
      <color theme="1"/>
      <name val="方正小标宋_GBK"/>
      <charset val="134"/>
    </font>
    <font>
      <sz val="12"/>
      <color theme="1"/>
      <name val="方正仿宋_GBK"/>
      <charset val="134"/>
    </font>
    <font>
      <b/>
      <sz val="11"/>
      <color theme="1"/>
      <name val="方正黑体_GBK"/>
      <charset val="134"/>
    </font>
    <font>
      <sz val="11"/>
      <color theme="1"/>
      <name val="方正黑体_GBK"/>
      <charset val="134"/>
    </font>
    <font>
      <sz val="1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20"/>
  <sheetViews>
    <sheetView tabSelected="1" zoomScale="70" zoomScaleNormal="70" workbookViewId="0">
      <pane ySplit="4" topLeftCell="A5" activePane="bottomLeft" state="frozen"/>
      <selection/>
      <selection pane="bottomLeft" activeCell="S8" sqref="S8"/>
    </sheetView>
  </sheetViews>
  <sheetFormatPr defaultColWidth="9" defaultRowHeight="14.4"/>
  <cols>
    <col min="1" max="1" width="2.90740740740741" style="2" customWidth="1"/>
    <col min="2" max="2" width="13.25" style="2" customWidth="1"/>
    <col min="3" max="3" width="4.81481481481481" style="2" customWidth="1"/>
    <col min="4" max="4" width="5.06481481481481" style="2" customWidth="1"/>
    <col min="5" max="5" width="10.6481481481481" style="2" customWidth="1"/>
    <col min="6" max="6" width="14.287037037037" style="2" customWidth="1"/>
    <col min="7" max="7" width="45.4444444444444" style="2" customWidth="1"/>
    <col min="8" max="8" width="33.6296296296296" style="2" customWidth="1"/>
    <col min="9" max="9" width="7.73148148148148" style="2" customWidth="1"/>
    <col min="10" max="10" width="5.63888888888889" style="2" customWidth="1"/>
    <col min="11" max="11" width="7.5462962962963" style="2" customWidth="1"/>
    <col min="12" max="13" width="9.5462962962963" style="2" customWidth="1"/>
    <col min="14" max="14" width="7.18518518518519" style="2" customWidth="1"/>
    <col min="15" max="16384" width="9" style="2"/>
  </cols>
  <sheetData>
    <row r="1" ht="44" customHeight="1" spans="1:14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ht="30" customHeight="1" spans="1:14">
      <c r="A2" s="4" t="s">
        <v>1</v>
      </c>
      <c r="B2" s="4"/>
      <c r="C2" s="4"/>
      <c r="D2" s="4"/>
      <c r="E2" s="4"/>
      <c r="F2" s="4"/>
      <c r="G2" s="3"/>
      <c r="H2" s="3"/>
      <c r="I2" s="26" t="s">
        <v>2</v>
      </c>
      <c r="J2" s="26"/>
      <c r="K2" s="26"/>
      <c r="L2" s="26"/>
      <c r="M2" s="26"/>
      <c r="N2" s="26"/>
    </row>
    <row r="3" ht="21" customHeight="1" spans="1:14">
      <c r="A3" s="5" t="s">
        <v>3</v>
      </c>
      <c r="B3" s="6" t="s">
        <v>4</v>
      </c>
      <c r="C3" s="6" t="s">
        <v>5</v>
      </c>
      <c r="D3" s="7" t="s">
        <v>6</v>
      </c>
      <c r="E3" s="6" t="s">
        <v>7</v>
      </c>
      <c r="F3" s="8" t="s">
        <v>8</v>
      </c>
      <c r="G3" s="8"/>
      <c r="H3" s="8"/>
      <c r="I3" s="8"/>
      <c r="J3" s="8"/>
      <c r="K3" s="8"/>
      <c r="L3" s="8"/>
      <c r="M3" s="8"/>
      <c r="N3" s="27" t="s">
        <v>9</v>
      </c>
    </row>
    <row r="4" ht="25" customHeight="1" spans="1:14">
      <c r="A4" s="5"/>
      <c r="B4" s="9"/>
      <c r="C4" s="9"/>
      <c r="D4" s="10"/>
      <c r="E4" s="9"/>
      <c r="F4" s="8" t="s">
        <v>10</v>
      </c>
      <c r="G4" s="8" t="s">
        <v>11</v>
      </c>
      <c r="H4" s="8" t="s">
        <v>12</v>
      </c>
      <c r="I4" s="8" t="s">
        <v>5</v>
      </c>
      <c r="J4" s="8" t="s">
        <v>13</v>
      </c>
      <c r="K4" s="8" t="s">
        <v>14</v>
      </c>
      <c r="L4" s="8" t="s">
        <v>15</v>
      </c>
      <c r="M4" s="8" t="s">
        <v>16</v>
      </c>
      <c r="N4" s="27"/>
    </row>
    <row r="5" ht="48" customHeight="1" spans="1:14">
      <c r="A5" s="11">
        <v>1</v>
      </c>
      <c r="B5" s="12" t="s">
        <v>17</v>
      </c>
      <c r="C5" s="13" t="s">
        <v>18</v>
      </c>
      <c r="D5" s="13">
        <v>18</v>
      </c>
      <c r="E5" s="13">
        <v>486.9</v>
      </c>
      <c r="F5" s="14" t="s">
        <v>19</v>
      </c>
      <c r="G5" s="14" t="s">
        <v>20</v>
      </c>
      <c r="H5" s="14" t="s">
        <v>21</v>
      </c>
      <c r="I5" s="14" t="s">
        <v>22</v>
      </c>
      <c r="J5" s="14">
        <v>18</v>
      </c>
      <c r="K5" s="14">
        <v>27</v>
      </c>
      <c r="L5" s="14">
        <f t="shared" ref="L5:L12" si="0">J5*K5</f>
        <v>486</v>
      </c>
      <c r="M5" s="14"/>
      <c r="N5" s="27"/>
    </row>
    <row r="6" ht="69" customHeight="1" spans="1:14">
      <c r="A6" s="15">
        <v>2</v>
      </c>
      <c r="B6" s="16" t="s">
        <v>23</v>
      </c>
      <c r="C6" s="15" t="s">
        <v>18</v>
      </c>
      <c r="D6" s="15">
        <v>168</v>
      </c>
      <c r="E6" s="15">
        <v>12219.98</v>
      </c>
      <c r="F6" s="15" t="s">
        <v>24</v>
      </c>
      <c r="G6" s="16" t="s">
        <v>25</v>
      </c>
      <c r="H6" s="14" t="s">
        <v>26</v>
      </c>
      <c r="I6" s="15" t="s">
        <v>22</v>
      </c>
      <c r="J6" s="15">
        <v>168</v>
      </c>
      <c r="K6" s="15">
        <v>73</v>
      </c>
      <c r="L6" s="15">
        <f t="shared" si="0"/>
        <v>12264</v>
      </c>
      <c r="M6" s="15"/>
      <c r="N6" s="16" t="s">
        <v>27</v>
      </c>
    </row>
    <row r="7" ht="65" customHeight="1" spans="1:14">
      <c r="A7" s="15">
        <v>3</v>
      </c>
      <c r="B7" s="16" t="s">
        <v>28</v>
      </c>
      <c r="C7" s="15" t="s">
        <v>29</v>
      </c>
      <c r="D7" s="15">
        <v>15</v>
      </c>
      <c r="E7" s="15">
        <v>8400</v>
      </c>
      <c r="F7" s="16" t="s">
        <v>30</v>
      </c>
      <c r="G7" s="16" t="s">
        <v>31</v>
      </c>
      <c r="H7" s="14" t="s">
        <v>32</v>
      </c>
      <c r="I7" s="15" t="s">
        <v>33</v>
      </c>
      <c r="J7" s="15">
        <v>15</v>
      </c>
      <c r="K7" s="15">
        <v>560</v>
      </c>
      <c r="L7" s="15">
        <f t="shared" si="0"/>
        <v>8400</v>
      </c>
      <c r="M7" s="15"/>
      <c r="N7" s="16" t="s">
        <v>34</v>
      </c>
    </row>
    <row r="8" ht="59" customHeight="1" spans="1:14">
      <c r="A8" s="17">
        <v>4</v>
      </c>
      <c r="B8" s="18" t="s">
        <v>35</v>
      </c>
      <c r="C8" s="17" t="s">
        <v>18</v>
      </c>
      <c r="D8" s="17">
        <v>698.4</v>
      </c>
      <c r="E8" s="17">
        <v>83808.11</v>
      </c>
      <c r="F8" s="19" t="s">
        <v>36</v>
      </c>
      <c r="G8" s="20" t="s">
        <v>37</v>
      </c>
      <c r="H8" s="20" t="s">
        <v>38</v>
      </c>
      <c r="I8" s="28" t="s">
        <v>39</v>
      </c>
      <c r="J8" s="28">
        <v>155</v>
      </c>
      <c r="K8" s="28">
        <v>200</v>
      </c>
      <c r="L8" s="28">
        <f t="shared" si="0"/>
        <v>31000</v>
      </c>
      <c r="M8" s="29"/>
      <c r="N8" s="18" t="s">
        <v>34</v>
      </c>
    </row>
    <row r="9" ht="65" customHeight="1" spans="1:14">
      <c r="A9" s="21"/>
      <c r="B9" s="22"/>
      <c r="C9" s="21"/>
      <c r="D9" s="21"/>
      <c r="E9" s="21"/>
      <c r="F9" s="19" t="s">
        <v>40</v>
      </c>
      <c r="G9" s="20" t="s">
        <v>37</v>
      </c>
      <c r="H9" s="20" t="s">
        <v>38</v>
      </c>
      <c r="I9" s="28" t="s">
        <v>39</v>
      </c>
      <c r="J9" s="28">
        <v>155</v>
      </c>
      <c r="K9" s="28">
        <v>200</v>
      </c>
      <c r="L9" s="28">
        <f t="shared" si="0"/>
        <v>31000</v>
      </c>
      <c r="M9" s="30"/>
      <c r="N9" s="22"/>
    </row>
    <row r="10" ht="25" customHeight="1" spans="1:14">
      <c r="A10" s="21"/>
      <c r="B10" s="22"/>
      <c r="C10" s="21"/>
      <c r="D10" s="21"/>
      <c r="E10" s="21"/>
      <c r="F10" s="15" t="s">
        <v>41</v>
      </c>
      <c r="G10" s="15" t="s">
        <v>42</v>
      </c>
      <c r="H10" s="15" t="s">
        <v>43</v>
      </c>
      <c r="I10" s="15" t="s">
        <v>44</v>
      </c>
      <c r="J10" s="15">
        <v>700</v>
      </c>
      <c r="K10" s="15">
        <v>9</v>
      </c>
      <c r="L10" s="15">
        <f t="shared" si="0"/>
        <v>6300</v>
      </c>
      <c r="M10" s="31"/>
      <c r="N10" s="22"/>
    </row>
    <row r="11" ht="25" customHeight="1" spans="1:14">
      <c r="A11" s="21"/>
      <c r="B11" s="22"/>
      <c r="C11" s="21"/>
      <c r="D11" s="21"/>
      <c r="E11" s="21"/>
      <c r="F11" s="15" t="s">
        <v>45</v>
      </c>
      <c r="G11" s="15" t="s">
        <v>46</v>
      </c>
      <c r="H11" s="15" t="s">
        <v>47</v>
      </c>
      <c r="I11" s="15" t="s">
        <v>44</v>
      </c>
      <c r="J11" s="15">
        <v>2800</v>
      </c>
      <c r="K11" s="15">
        <v>5</v>
      </c>
      <c r="L11" s="15">
        <f t="shared" si="0"/>
        <v>14000</v>
      </c>
      <c r="M11" s="31"/>
      <c r="N11" s="22"/>
    </row>
    <row r="12" ht="25" customHeight="1" spans="1:14">
      <c r="A12" s="21"/>
      <c r="B12" s="22"/>
      <c r="C12" s="21"/>
      <c r="D12" s="21"/>
      <c r="E12" s="21"/>
      <c r="F12" s="15" t="s">
        <v>48</v>
      </c>
      <c r="G12" s="15" t="s">
        <v>49</v>
      </c>
      <c r="H12" s="15" t="s">
        <v>50</v>
      </c>
      <c r="I12" s="15" t="s">
        <v>22</v>
      </c>
      <c r="J12" s="15">
        <v>1400</v>
      </c>
      <c r="K12" s="15">
        <v>0.4</v>
      </c>
      <c r="L12" s="15">
        <f t="shared" si="0"/>
        <v>560</v>
      </c>
      <c r="M12" s="31"/>
      <c r="N12" s="22"/>
    </row>
    <row r="13" ht="55" customHeight="1" spans="1:14">
      <c r="A13" s="21"/>
      <c r="B13" s="22"/>
      <c r="C13" s="21"/>
      <c r="D13" s="21"/>
      <c r="E13" s="21"/>
      <c r="F13" s="15" t="s">
        <v>51</v>
      </c>
      <c r="G13" s="15" t="s">
        <v>52</v>
      </c>
      <c r="H13" s="15" t="s">
        <v>53</v>
      </c>
      <c r="I13" s="15" t="s">
        <v>54</v>
      </c>
      <c r="J13" s="15">
        <v>25</v>
      </c>
      <c r="K13" s="15">
        <v>10</v>
      </c>
      <c r="L13" s="15">
        <f t="shared" ref="L13:L18" si="1">J13*K13</f>
        <v>250</v>
      </c>
      <c r="M13" s="31"/>
      <c r="N13" s="22"/>
    </row>
    <row r="14" ht="45" customHeight="1" spans="1:14">
      <c r="A14" s="23"/>
      <c r="B14" s="24"/>
      <c r="C14" s="23"/>
      <c r="D14" s="23"/>
      <c r="E14" s="23"/>
      <c r="F14" s="15" t="s">
        <v>55</v>
      </c>
      <c r="G14" s="15" t="s">
        <v>56</v>
      </c>
      <c r="H14" s="15" t="s">
        <v>57</v>
      </c>
      <c r="I14" s="15" t="s">
        <v>58</v>
      </c>
      <c r="J14" s="15">
        <v>10</v>
      </c>
      <c r="K14" s="15">
        <v>15</v>
      </c>
      <c r="L14" s="15">
        <f t="shared" si="1"/>
        <v>150</v>
      </c>
      <c r="M14" s="32"/>
      <c r="N14" s="24"/>
    </row>
    <row r="15" ht="63" customHeight="1" spans="1:14">
      <c r="A15" s="15">
        <v>5</v>
      </c>
      <c r="B15" s="16" t="s">
        <v>59</v>
      </c>
      <c r="C15" s="15" t="s">
        <v>60</v>
      </c>
      <c r="D15" s="15">
        <v>10</v>
      </c>
      <c r="E15" s="15">
        <v>600</v>
      </c>
      <c r="F15" s="16" t="s">
        <v>61</v>
      </c>
      <c r="G15" s="16" t="s">
        <v>62</v>
      </c>
      <c r="H15" s="16" t="s">
        <v>63</v>
      </c>
      <c r="I15" s="15" t="s">
        <v>39</v>
      </c>
      <c r="J15" s="15">
        <v>10</v>
      </c>
      <c r="K15" s="15">
        <v>60</v>
      </c>
      <c r="L15" s="15">
        <f t="shared" si="1"/>
        <v>600</v>
      </c>
      <c r="M15" s="15"/>
      <c r="N15" s="16" t="s">
        <v>34</v>
      </c>
    </row>
    <row r="16" ht="37" customHeight="1" spans="1:14">
      <c r="A16" s="17">
        <v>6</v>
      </c>
      <c r="B16" s="18" t="s">
        <v>64</v>
      </c>
      <c r="C16" s="17" t="s">
        <v>29</v>
      </c>
      <c r="D16" s="17">
        <v>7</v>
      </c>
      <c r="E16" s="17">
        <v>8076.6</v>
      </c>
      <c r="F16" s="15" t="s">
        <v>30</v>
      </c>
      <c r="G16" s="16" t="s">
        <v>31</v>
      </c>
      <c r="H16" s="16" t="s">
        <v>65</v>
      </c>
      <c r="I16" s="15" t="s">
        <v>33</v>
      </c>
      <c r="J16" s="15">
        <v>7</v>
      </c>
      <c r="K16" s="15">
        <v>560</v>
      </c>
      <c r="L16" s="33">
        <f t="shared" si="1"/>
        <v>3920</v>
      </c>
      <c r="M16" s="34"/>
      <c r="N16" s="18" t="s">
        <v>34</v>
      </c>
    </row>
    <row r="17" ht="56" customHeight="1" spans="1:14">
      <c r="A17" s="23"/>
      <c r="B17" s="24"/>
      <c r="C17" s="23"/>
      <c r="D17" s="23"/>
      <c r="E17" s="23"/>
      <c r="F17" s="15" t="s">
        <v>66</v>
      </c>
      <c r="G17" s="16" t="s">
        <v>67</v>
      </c>
      <c r="H17" s="16" t="s">
        <v>68</v>
      </c>
      <c r="I17" s="15" t="s">
        <v>22</v>
      </c>
      <c r="J17" s="15">
        <v>40</v>
      </c>
      <c r="K17" s="15">
        <v>100</v>
      </c>
      <c r="L17" s="15">
        <f t="shared" si="1"/>
        <v>4000</v>
      </c>
      <c r="M17" s="32"/>
      <c r="N17" s="24"/>
    </row>
    <row r="18" ht="77" customHeight="1" spans="1:14">
      <c r="A18" s="15">
        <v>7</v>
      </c>
      <c r="B18" s="16" t="s">
        <v>69</v>
      </c>
      <c r="C18" s="15" t="s">
        <v>70</v>
      </c>
      <c r="D18" s="15">
        <v>324</v>
      </c>
      <c r="E18" s="15">
        <v>16200</v>
      </c>
      <c r="F18" s="15" t="s">
        <v>71</v>
      </c>
      <c r="G18" s="16" t="s">
        <v>72</v>
      </c>
      <c r="H18" s="16" t="s">
        <v>73</v>
      </c>
      <c r="I18" s="15" t="s">
        <v>74</v>
      </c>
      <c r="J18" s="15">
        <v>324</v>
      </c>
      <c r="K18" s="15">
        <v>50</v>
      </c>
      <c r="L18" s="15">
        <f t="shared" si="1"/>
        <v>16200</v>
      </c>
      <c r="M18" s="15"/>
      <c r="N18" s="16" t="s">
        <v>27</v>
      </c>
    </row>
    <row r="19" s="1" customFormat="1" ht="51" customHeight="1" spans="1:14">
      <c r="A19" s="25" t="s">
        <v>75</v>
      </c>
      <c r="B19" s="25"/>
      <c r="C19" s="25"/>
      <c r="D19" s="25"/>
      <c r="E19" s="25">
        <f>SUM(E5:E18)</f>
        <v>129791.59</v>
      </c>
      <c r="F19" s="25"/>
      <c r="G19" s="12"/>
      <c r="H19" s="12"/>
      <c r="I19" s="25"/>
      <c r="J19" s="25"/>
      <c r="K19" s="25"/>
      <c r="L19" s="25">
        <f>SUM(L5:L18)</f>
        <v>129130</v>
      </c>
      <c r="M19" s="25"/>
      <c r="N19" s="12"/>
    </row>
    <row r="20" s="2" customFormat="1" spans="2:9">
      <c r="B20" s="2" t="s">
        <v>76</v>
      </c>
      <c r="F20" s="2" t="s">
        <v>77</v>
      </c>
      <c r="G20" s="2" t="s">
        <v>78</v>
      </c>
      <c r="I20" s="2" t="s">
        <v>79</v>
      </c>
    </row>
  </sheetData>
  <mergeCells count="23">
    <mergeCell ref="A1:N1"/>
    <mergeCell ref="A2:F2"/>
    <mergeCell ref="I2:N2"/>
    <mergeCell ref="F3:L3"/>
    <mergeCell ref="A19:D19"/>
    <mergeCell ref="A3:A4"/>
    <mergeCell ref="A8:A14"/>
    <mergeCell ref="A16:A17"/>
    <mergeCell ref="B3:B4"/>
    <mergeCell ref="B8:B14"/>
    <mergeCell ref="B16:B17"/>
    <mergeCell ref="C3:C4"/>
    <mergeCell ref="C8:C14"/>
    <mergeCell ref="C16:C17"/>
    <mergeCell ref="D3:D4"/>
    <mergeCell ref="D8:D14"/>
    <mergeCell ref="D16:D17"/>
    <mergeCell ref="E3:E4"/>
    <mergeCell ref="E8:E14"/>
    <mergeCell ref="E16:E17"/>
    <mergeCell ref="N3:N4"/>
    <mergeCell ref="N8:N14"/>
    <mergeCell ref="N16:N17"/>
  </mergeCells>
  <pageMargins left="0.700694444444445" right="0.700694444444445" top="0.751388888888889" bottom="0.751388888888889" header="0.298611111111111" footer="0.298611111111111"/>
  <pageSetup paperSize="9" scale="79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Elyarrrrrr .</cp:lastModifiedBy>
  <dcterms:created xsi:type="dcterms:W3CDTF">2023-05-12T11:15:00Z</dcterms:created>
  <dcterms:modified xsi:type="dcterms:W3CDTF">2025-04-01T16:45:56Z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E62D9E9E0ED742FA8E8605A98E159121_13</vt:lpwstr>
  </property>
</Properties>
</file>