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6880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6916078507CB492BA4363E77DCC30BF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99200" y="2133600"/>
          <a:ext cx="7620000" cy="762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06D49B327EDC4F53AE90774C645D00E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299200" y="889000"/>
          <a:ext cx="4762500" cy="476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4598F2D6623349E09996306D532B68F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299200" y="1841500"/>
          <a:ext cx="4762500" cy="476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38EF1322012340509928407E2D287D0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299200" y="2971800"/>
          <a:ext cx="4762500" cy="476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572E3C3FF04D48F8898339B9D55C307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299200" y="4279900"/>
          <a:ext cx="4762500" cy="476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8BDC2C87FF3841A1948752A7EA5E12AE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299200" y="355600"/>
          <a:ext cx="4762500" cy="476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1E70791CDF4C4E0A80D5E420A6924B1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299200" y="177800"/>
          <a:ext cx="4762500" cy="476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169080B854B247489FFCE44618D486EF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299200" y="2082800"/>
          <a:ext cx="4762500" cy="476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C498AA475E934AC79345F854B726508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299200" y="9220200"/>
          <a:ext cx="4762500" cy="476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FC73CD3C7809438CA58F681E03236E8F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299200" y="8331200"/>
          <a:ext cx="4762500" cy="476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FDA13B0BD9844DB0AFCD3CAFC066A44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299200" y="10591800"/>
          <a:ext cx="4762500" cy="476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80BCA7989C774622AB3656EB3713E83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299200" y="1130300"/>
          <a:ext cx="4762500" cy="476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D40C42D6BFCE49E78253E02B8AD43C1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299200" y="6070600"/>
          <a:ext cx="4762500" cy="476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0752EC1C573243FC98AAE1C5F769552E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299200" y="11963400"/>
          <a:ext cx="4762500" cy="476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4681709E810140988F39C978928BEBEB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299200" y="12915900"/>
          <a:ext cx="4762500" cy="476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541988E64A864C93B762D57B3AEB89D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299200" y="15176500"/>
          <a:ext cx="4762500" cy="476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D420E0694F3447BEA9AF591772ABB37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299200" y="11188700"/>
          <a:ext cx="5080000" cy="508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3FF8A3C46EEB40A4971303F58CCBF29F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299200" y="7975600"/>
          <a:ext cx="4762500" cy="476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85F0015B62E54ADFA1D9FCD8504C1A5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299200" y="9880600"/>
          <a:ext cx="4762500" cy="476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4398ABF8C1394B449DE3B82712981BE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299200" y="3987800"/>
          <a:ext cx="4762500" cy="47625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<sst xmlns="http://schemas.openxmlformats.org/spreadsheetml/2006/main" count="67" uniqueCount="55">
  <si>
    <t>新疆新源县某单位日常办公用品采购项目在线询价公告（bgs)</t>
  </si>
  <si>
    <t>序号</t>
  </si>
  <si>
    <t>名称</t>
  </si>
  <si>
    <t>数量</t>
  </si>
  <si>
    <t>单位</t>
  </si>
  <si>
    <t>参数</t>
  </si>
  <si>
    <t>备注</t>
  </si>
  <si>
    <t>牛皮纸</t>
  </si>
  <si>
    <t>包</t>
  </si>
  <si>
    <t>易利丰、A4、80G/张、100张/包</t>
  </si>
  <si>
    <t>档案盒55mm</t>
  </si>
  <si>
    <t>个</t>
  </si>
  <si>
    <t>得力27036、55mm蓝色</t>
  </si>
  <si>
    <t>公文包</t>
  </si>
  <si>
    <t>得力63751A、黑色</t>
  </si>
  <si>
    <t>燕尾夹19mm</t>
  </si>
  <si>
    <t>盒</t>
  </si>
  <si>
    <t>得力8555ES、19mm</t>
  </si>
  <si>
    <t>印泥</t>
  </si>
  <si>
    <r>
      <t>得力9870、红色、</t>
    </r>
    <r>
      <rPr>
        <sz val="11"/>
        <color theme="1"/>
        <rFont val="宋体"/>
        <charset val="134"/>
      </rPr>
      <t>Φ95mm</t>
    </r>
  </si>
  <si>
    <t>计算器</t>
  </si>
  <si>
    <t>得力1654</t>
  </si>
  <si>
    <t>剪刀</t>
  </si>
  <si>
    <t>把</t>
  </si>
  <si>
    <t>得力6009-S黑色</t>
  </si>
  <si>
    <t>笔记本</t>
  </si>
  <si>
    <t>本</t>
  </si>
  <si>
    <t>法拉蒙、B5、黑色、120张</t>
  </si>
  <si>
    <t>固体胶</t>
  </si>
  <si>
    <t>得力27052、36g/支</t>
  </si>
  <si>
    <t>口袋本</t>
  </si>
  <si>
    <t>得力22234、黑色、A6</t>
  </si>
  <si>
    <t>钥匙牌</t>
  </si>
  <si>
    <t>得力9330、24个/盒</t>
  </si>
  <si>
    <t>钥匙盘</t>
  </si>
  <si>
    <t>易利丰、小圈款+硅胶护手+20个扣+21个PE牌</t>
  </si>
  <si>
    <t>胸牌卡夹子</t>
  </si>
  <si>
    <t>黑色</t>
  </si>
  <si>
    <t>取钉器</t>
  </si>
  <si>
    <t>得力0232</t>
  </si>
  <si>
    <t>加粉工具套装</t>
  </si>
  <si>
    <t>套</t>
  </si>
  <si>
    <t>十件套</t>
  </si>
  <si>
    <t>湿巾</t>
  </si>
  <si>
    <t>心相印新包装、10片/包</t>
  </si>
  <si>
    <t>马桶刷</t>
  </si>
  <si>
    <t xml:space="preserve"> 个</t>
  </si>
  <si>
    <t>结实耐用</t>
  </si>
  <si>
    <t>垃圾桶</t>
  </si>
  <si>
    <t>12L、带压圈、黑色为主</t>
  </si>
  <si>
    <t>抹布</t>
  </si>
  <si>
    <t>条</t>
  </si>
  <si>
    <t>美家日记车用抹布、35*75cm、吸水不掉毛</t>
  </si>
  <si>
    <t>套扫</t>
  </si>
  <si>
    <t>高密度扫把头、刮齿设计、材质厚实耐用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</si>
</sst>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1" fillId="0" borderId="0" xfId="6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8" Type="http://www.wps.cn/officeDocument/2023/relationships/customStorage" Target="customStorage/customStorage.xml"/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../Documents/WeChat Files/wxid_i6ad0qzg057p22/FileStorage/Temp/c528cc0acd7e01476a06dfd5c463e85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2"/>
  <sheetViews>
    <sheetView tabSelected="1" topLeftCell="A21" workbookViewId="0">
      <selection activeCell="E2" sqref="E$1:F$1048576"/>
    </sheetView>
  </sheetViews>
  <sheetFormatPr defaultColWidth="9" defaultRowHeight="14" outlineLevelCol="5"/>
  <cols>
    <col min="1" max="1" width="9" style="1"/>
    <col min="2" max="2" width="21" style="1" customWidth="1"/>
    <col min="3" max="4" width="9" style="1"/>
    <col min="5" max="5" width="24.1818181818182" style="1" customWidth="1"/>
    <col min="6" max="6" width="13.6363636363636" style="1"/>
    <col min="7" max="16384" width="9" style="1"/>
  </cols>
  <sheetData>
    <row r="1" spans="1:1">
      <c r="A1" s="1" t="s">
        <v>0</v>
      </c>
    </row>
    <row r="2" spans="1:6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</row>
    <row r="3" ht="75" spans="1:6">
      <c r="A3" s="1">
        <v>1</v>
      </c>
      <c r="B3" s="1" t="s">
        <v>7</v>
      </c>
      <c r="C3" s="1">
        <v>20</v>
      </c>
      <c r="D3" s="1" t="s">
        <v>8</v>
      </c>
      <c r="E3" s="2" t="s">
        <v>9</v>
      </c>
      <c r="F3" s="1" t="str">
        <f>_xlfn.DISPIMG("ID_1E70791CDF4C4E0A80D5E420A6924B13",1)</f>
        <v>=DISPIMG("ID_1E70791CDF4C4E0A80D5E420A6924B13",1)</v>
      </c>
    </row>
    <row r="4" ht="75" spans="1:6">
      <c r="A4" s="1">
        <v>2</v>
      </c>
      <c r="B4" s="1" t="s">
        <v>10</v>
      </c>
      <c r="C4" s="1">
        <v>100</v>
      </c>
      <c r="D4" s="1" t="s">
        <v>11</v>
      </c>
      <c r="E4" s="1" t="s">
        <v>12</v>
      </c>
      <c r="F4" s="1" t="str">
        <f>_xlfn.DISPIMG("ID_80BCA7989C774622AB3656EB3713E830",1)</f>
        <v>=DISPIMG("ID_80BCA7989C774622AB3656EB3713E830",1)</v>
      </c>
    </row>
    <row r="5" ht="75" spans="1:6">
      <c r="A5" s="1">
        <v>3</v>
      </c>
      <c r="B5" s="1" t="s">
        <v>13</v>
      </c>
      <c r="C5" s="1">
        <v>50</v>
      </c>
      <c r="D5" s="1" t="s">
        <v>11</v>
      </c>
      <c r="E5" s="1" t="s">
        <v>14</v>
      </c>
      <c r="F5" s="1" t="str">
        <f>_xlfn.DISPIMG("ID_8BDC2C87FF3841A1948752A7EA5E12AE",1)</f>
        <v>=DISPIMG("ID_8BDC2C87FF3841A1948752A7EA5E12AE",1)</v>
      </c>
    </row>
    <row r="6" ht="75" spans="1:6">
      <c r="A6" s="1">
        <v>4</v>
      </c>
      <c r="B6" s="1" t="s">
        <v>15</v>
      </c>
      <c r="C6" s="1">
        <v>50</v>
      </c>
      <c r="D6" s="1" t="s">
        <v>16</v>
      </c>
      <c r="E6" s="1" t="s">
        <v>17</v>
      </c>
      <c r="F6" s="1" t="str">
        <f>_xlfn.DISPIMG("ID_169080B854B247489FFCE44618D486EF",1)</f>
        <v>=DISPIMG("ID_169080B854B247489FFCE44618D486EF",1)</v>
      </c>
    </row>
    <row r="7" ht="75" spans="1:6">
      <c r="A7" s="1">
        <v>5</v>
      </c>
      <c r="B7" s="1" t="s">
        <v>18</v>
      </c>
      <c r="C7" s="1">
        <v>30</v>
      </c>
      <c r="D7" s="1" t="s">
        <v>11</v>
      </c>
      <c r="E7" s="3" t="s">
        <v>19</v>
      </c>
      <c r="F7" s="1" t="str">
        <f>_xlfn.DISPIMG("ID_4398ABF8C1394B449DE3B82712981BE1",1)</f>
        <v>=DISPIMG("ID_4398ABF8C1394B449DE3B82712981BE1",1)</v>
      </c>
    </row>
    <row r="8" ht="75" spans="1:6">
      <c r="A8" s="1">
        <v>6</v>
      </c>
      <c r="B8" s="1" t="s">
        <v>20</v>
      </c>
      <c r="C8" s="1">
        <v>20</v>
      </c>
      <c r="D8" s="1" t="s">
        <v>11</v>
      </c>
      <c r="E8" s="1" t="s">
        <v>21</v>
      </c>
      <c r="F8" s="1" t="str">
        <f>_xlfn.DISPIMG("ID_06D49B327EDC4F53AE90774C645D00E7",1)</f>
        <v>=DISPIMG("ID_06D49B327EDC4F53AE90774C645D00E7",1)</v>
      </c>
    </row>
    <row r="9" ht="75" spans="1:6">
      <c r="A9" s="1">
        <v>7</v>
      </c>
      <c r="B9" s="1" t="s">
        <v>22</v>
      </c>
      <c r="C9" s="1">
        <v>30</v>
      </c>
      <c r="D9" s="1" t="s">
        <v>23</v>
      </c>
      <c r="E9" s="1" t="s">
        <v>24</v>
      </c>
      <c r="F9" s="1" t="str">
        <f>_xlfn.DISPIMG("ID_4598F2D6623349E09996306D532B68F3",1)</f>
        <v>=DISPIMG("ID_4598F2D6623349E09996306D532B68F3",1)</v>
      </c>
    </row>
    <row r="10" ht="75" spans="1:6">
      <c r="A10" s="1">
        <v>8</v>
      </c>
      <c r="B10" s="1" t="s">
        <v>25</v>
      </c>
      <c r="C10" s="1">
        <v>100</v>
      </c>
      <c r="D10" s="1" t="s">
        <v>26</v>
      </c>
      <c r="E10" s="1" t="s">
        <v>27</v>
      </c>
      <c r="F10" s="1" t="str">
        <f>_xlfn.DISPIMG("ID_D40C42D6BFCE49E78253E02B8AD43C17",1)</f>
        <v>=DISPIMG("ID_D40C42D6BFCE49E78253E02B8AD43C17",1)</v>
      </c>
    </row>
    <row r="11" ht="75" spans="1:6">
      <c r="A11" s="1">
        <v>9</v>
      </c>
      <c r="B11" s="1" t="s">
        <v>28</v>
      </c>
      <c r="C11" s="1">
        <v>60</v>
      </c>
      <c r="D11" s="1" t="s">
        <v>11</v>
      </c>
      <c r="E11" s="1" t="s">
        <v>29</v>
      </c>
      <c r="F11" s="1" t="str">
        <f>_xlfn.DISPIMG("ID_38EF1322012340509928407E2D287D08",1)</f>
        <v>=DISPIMG("ID_38EF1322012340509928407E2D287D08",1)</v>
      </c>
    </row>
    <row r="12" ht="75" spans="1:6">
      <c r="A12" s="1">
        <v>10</v>
      </c>
      <c r="B12" s="1" t="s">
        <v>30</v>
      </c>
      <c r="C12" s="1">
        <v>300</v>
      </c>
      <c r="D12" s="1" t="s">
        <v>26</v>
      </c>
      <c r="E12" s="1" t="s">
        <v>31</v>
      </c>
      <c r="F12" s="1" t="str">
        <f>_xlfn.DISPIMG("ID_3FF8A3C46EEB40A4971303F58CCBF29F",1)</f>
        <v>=DISPIMG("ID_3FF8A3C46EEB40A4971303F58CCBF29F",1)</v>
      </c>
    </row>
    <row r="13" ht="75" spans="1:6">
      <c r="A13" s="1">
        <v>11</v>
      </c>
      <c r="B13" s="1" t="s">
        <v>32</v>
      </c>
      <c r="C13" s="1">
        <v>5</v>
      </c>
      <c r="D13" s="1" t="s">
        <v>16</v>
      </c>
      <c r="E13" s="1" t="s">
        <v>33</v>
      </c>
      <c r="F13" s="1" t="str">
        <f>_xlfn.DISPIMG("ID_572E3C3FF04D48F8898339B9D55C307E",1)</f>
        <v>=DISPIMG("ID_572E3C3FF04D48F8898339B9D55C307E",1)</v>
      </c>
    </row>
    <row r="14" ht="75" spans="1:6">
      <c r="A14" s="1">
        <v>12</v>
      </c>
      <c r="B14" s="1" t="s">
        <v>34</v>
      </c>
      <c r="C14" s="1">
        <v>5</v>
      </c>
      <c r="D14" s="1" t="s">
        <v>11</v>
      </c>
      <c r="E14" s="2" t="s">
        <v>35</v>
      </c>
      <c r="F14" s="1" t="str">
        <f>_xlfn.DISPIMG("ID_85F0015B62E54ADFA1D9FCD8504C1A54",1)</f>
        <v>=DISPIMG("ID_85F0015B62E54ADFA1D9FCD8504C1A54",1)</v>
      </c>
    </row>
    <row r="15" ht="75" spans="1:6">
      <c r="A15" s="1">
        <v>13</v>
      </c>
      <c r="B15" s="1" t="s">
        <v>36</v>
      </c>
      <c r="C15" s="1">
        <v>200</v>
      </c>
      <c r="D15" s="1" t="s">
        <v>11</v>
      </c>
      <c r="E15" s="1" t="s">
        <v>37</v>
      </c>
      <c r="F15" s="1" t="str">
        <f>_xlfn.DISPIMG("ID_6916078507CB492BA4363E77DCC30BF6",1)</f>
        <v>=DISPIMG("ID_6916078507CB492BA4363E77DCC30BF6",1)</v>
      </c>
    </row>
    <row r="16" ht="75" spans="1:6">
      <c r="A16" s="1">
        <v>14</v>
      </c>
      <c r="B16" s="1" t="s">
        <v>38</v>
      </c>
      <c r="C16" s="1">
        <v>60</v>
      </c>
      <c r="D16" s="1" t="s">
        <v>11</v>
      </c>
      <c r="E16" s="1" t="s">
        <v>39</v>
      </c>
      <c r="F16" s="1" t="str">
        <f>_xlfn.DISPIMG("ID_FC73CD3C7809438CA58F681E03236E8F",1)</f>
        <v>=DISPIMG("ID_FC73CD3C7809438CA58F681E03236E8F",1)</v>
      </c>
    </row>
    <row r="17" ht="75" spans="1:6">
      <c r="A17" s="1">
        <v>15</v>
      </c>
      <c r="B17" s="1" t="s">
        <v>40</v>
      </c>
      <c r="C17" s="1">
        <v>3</v>
      </c>
      <c r="D17" s="1" t="s">
        <v>41</v>
      </c>
      <c r="E17" s="1" t="s">
        <v>42</v>
      </c>
      <c r="F17" s="1" t="str">
        <f>_xlfn.DISPIMG("ID_D420E0694F3447BEA9AF591772ABB374",1)</f>
        <v>=DISPIMG("ID_D420E0694F3447BEA9AF591772ABB374",1)</v>
      </c>
    </row>
    <row r="18" ht="75" spans="1:6">
      <c r="A18" s="1">
        <v>16</v>
      </c>
      <c r="B18" s="1" t="s">
        <v>43</v>
      </c>
      <c r="C18" s="1">
        <v>48</v>
      </c>
      <c r="D18" s="1" t="s">
        <v>8</v>
      </c>
      <c r="E18" s="1" t="s">
        <v>44</v>
      </c>
      <c r="F18" s="1" t="str">
        <f>_xlfn.DISPIMG("ID_C498AA475E934AC79345F854B7265080",1)</f>
        <v>=DISPIMG("ID_C498AA475E934AC79345F854B7265080",1)</v>
      </c>
    </row>
    <row r="19" ht="75" spans="1:6">
      <c r="A19" s="1">
        <v>17</v>
      </c>
      <c r="B19" s="1" t="s">
        <v>45</v>
      </c>
      <c r="C19" s="1">
        <v>50</v>
      </c>
      <c r="D19" s="1" t="s">
        <v>46</v>
      </c>
      <c r="E19" s="1" t="s">
        <v>47</v>
      </c>
      <c r="F19" s="4" t="str">
        <f>_xlfn.DISPIMG("ID_0752EC1C573243FC98AAE1C5F769552E",1)</f>
        <v>=DISPIMG("ID_0752EC1C573243FC98AAE1C5F769552E",1)</v>
      </c>
    </row>
    <row r="20" ht="75" spans="1:6">
      <c r="A20" s="1">
        <v>18</v>
      </c>
      <c r="B20" s="1" t="s">
        <v>48</v>
      </c>
      <c r="C20" s="1">
        <v>50</v>
      </c>
      <c r="D20" s="1" t="s">
        <v>11</v>
      </c>
      <c r="E20" s="1" t="s">
        <v>49</v>
      </c>
      <c r="F20" s="1" t="str">
        <f>_xlfn.DISPIMG("ID_4681709E810140988F39C978928BEBEB",1)</f>
        <v>=DISPIMG("ID_4681709E810140988F39C978928BEBEB",1)</v>
      </c>
    </row>
    <row r="21" ht="75" spans="1:6">
      <c r="A21" s="1">
        <v>19</v>
      </c>
      <c r="B21" s="1" t="s">
        <v>50</v>
      </c>
      <c r="C21" s="1">
        <v>100</v>
      </c>
      <c r="D21" s="1" t="s">
        <v>51</v>
      </c>
      <c r="E21" s="2" t="s">
        <v>52</v>
      </c>
      <c r="F21" s="1" t="str">
        <f>_xlfn.DISPIMG("ID_FDA13B0BD9844DB0AFCD3CAFC066A446",1)</f>
        <v>=DISPIMG("ID_FDA13B0BD9844DB0AFCD3CAFC066A446",1)</v>
      </c>
    </row>
    <row r="22" ht="75" spans="1:6">
      <c r="A22" s="1">
        <v>20</v>
      </c>
      <c r="B22" s="1" t="s">
        <v>53</v>
      </c>
      <c r="C22" s="1">
        <v>30</v>
      </c>
      <c r="D22" s="1" t="s">
        <v>41</v>
      </c>
      <c r="E22" s="2" t="s">
        <v>54</v>
      </c>
      <c r="F22" s="1" t="str">
        <f>_xlfn.DISPIMG("ID_541988E64A864C93B762D57B3AEB89D5",1)</f>
        <v>=DISPIMG("ID_541988E64A864C93B762D57B3AEB89D5",1)</v>
      </c>
    </row>
  </sheetData>
  <mergeCells count="1">
    <mergeCell ref="A1:F1"/>
  </mergeCells>
  <hyperlinks>
    <hyperlink ref="F19" r:id="rId1" display="=DISPIMG(&quot;ID_0752EC1C573243FC98AAE1C5F769552E&quot;,1)"/>
  </hyperlink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雅诺</cp:lastModifiedBy>
  <dcterms:created xsi:type="dcterms:W3CDTF">2023-05-12T11:15:00Z</dcterms:created>
  <dcterms:modified xsi:type="dcterms:W3CDTF">2025-07-08T09:38:26Z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1606F03D261E4D279D7127EDFF0AA6A5_13</vt:lpwstr>
  </property>
</Properties>
</file>