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6880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6916078507CB492BA4363E77DCC30BF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299200" y="2133600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06D49B327EDC4F53AE90774C645D00E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299200" y="8890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598F2D6623349E09996306D532B68F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299200" y="18415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38EF1322012340509928407E2D287D0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299200" y="29718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572E3C3FF04D48F8898339B9D55C307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299200" y="42799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8BDC2C87FF3841A1948752A7EA5E12A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299200" y="3556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1E70791CDF4C4E0A80D5E420A6924B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299200" y="1778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169080B854B247489FFCE44618D486EF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299200" y="20828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C498AA475E934AC79345F854B726508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299200" y="92202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FC73CD3C7809438CA58F681E03236E8F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299200" y="83312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FDA13B0BD9844DB0AFCD3CAFC066A44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299200" y="105918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80BCA7989C774622AB3656EB3713E83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299200" y="11303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D40C42D6BFCE49E78253E02B8AD43C1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299200" y="60706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0752EC1C573243FC98AAE1C5F769552E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299200" y="119634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4681709E810140988F39C978928BEBEB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299200" y="129159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541988E64A864C93B762D57B3AEB89D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299200" y="151765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D420E0694F3447BEA9AF591772ABB37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299200" y="11188700"/>
          <a:ext cx="5080000" cy="508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3FF8A3C46EEB40A4971303F58CCBF29F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299200" y="79756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85F0015B62E54ADFA1D9FCD8504C1A5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299200" y="98806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4398ABF8C1394B449DE3B82712981BE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299200" y="39878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EF53602974AE431486D93522400CDD7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041900" y="14643100"/>
          <a:ext cx="47625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87AB96F529D34F7E952B163467C07F0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994400" y="14643100"/>
          <a:ext cx="4762500" cy="47625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<sst xmlns="http://schemas.openxmlformats.org/spreadsheetml/2006/main" count="68" uniqueCount="56">
  <si>
    <t>新疆新源县某单位日常办公用品采购项目在线询价公告（bgs)</t>
  </si>
  <si>
    <t>序号</t>
  </si>
  <si>
    <t>名称</t>
  </si>
  <si>
    <t>数量</t>
  </si>
  <si>
    <t>单位</t>
  </si>
  <si>
    <t>参考参数</t>
  </si>
  <si>
    <t>备注</t>
  </si>
  <si>
    <t>牛皮纸</t>
  </si>
  <si>
    <t>包</t>
  </si>
  <si>
    <t>易利丰、A4、80G/张、100张/包</t>
  </si>
  <si>
    <t>档案盒55mm</t>
  </si>
  <si>
    <t>个</t>
  </si>
  <si>
    <t>得力27036、55mm蓝色</t>
  </si>
  <si>
    <t>公文包</t>
  </si>
  <si>
    <t>得力63751A、黑色</t>
  </si>
  <si>
    <t>燕尾夹19mm</t>
  </si>
  <si>
    <t>盒</t>
  </si>
  <si>
    <t>得力8555ES、19mm</t>
  </si>
  <si>
    <t>印泥</t>
  </si>
  <si>
    <r>
      <rPr>
        <sz val="11"/>
        <color theme="1"/>
        <rFont val="宋体"/>
        <charset val="134"/>
        <scheme val="minor"/>
      </rPr>
      <t>得力9870、红色、</t>
    </r>
    <r>
      <rPr>
        <sz val="11"/>
        <color theme="1"/>
        <rFont val="宋体"/>
        <charset val="134"/>
      </rPr>
      <t>Φ95mm</t>
    </r>
  </si>
  <si>
    <t>计算器</t>
  </si>
  <si>
    <t>得力1654</t>
  </si>
  <si>
    <t>剪刀</t>
  </si>
  <si>
    <t>把</t>
  </si>
  <si>
    <t>得力6009-S黑色</t>
  </si>
  <si>
    <t>笔记本</t>
  </si>
  <si>
    <t>本</t>
  </si>
  <si>
    <t>法拉蒙、B5、黑色、120张</t>
  </si>
  <si>
    <t>固体胶</t>
  </si>
  <si>
    <t>得力27052、36g/支</t>
  </si>
  <si>
    <t>口袋本</t>
  </si>
  <si>
    <t>得力22234、黑色、A6</t>
  </si>
  <si>
    <t>钥匙盘收纳</t>
  </si>
  <si>
    <t>套</t>
  </si>
  <si>
    <t>钥匙盘：易利丰、小圈款+硅胶护手+20个扣+21个PE牌
钥匙牌：得力9330、24个/盒</t>
  </si>
  <si>
    <t>两样东西配套</t>
  </si>
  <si>
    <t>胸牌卡夹子</t>
  </si>
  <si>
    <t>黑色</t>
  </si>
  <si>
    <t>取钉器</t>
  </si>
  <si>
    <t>得力0232</t>
  </si>
  <si>
    <t>加粉工具套装</t>
  </si>
  <si>
    <t>十件套</t>
  </si>
  <si>
    <t>收据</t>
  </si>
  <si>
    <t>五邑生兴、三联收据</t>
  </si>
  <si>
    <t>湿巾</t>
  </si>
  <si>
    <t>心相印新包装、10片/包</t>
  </si>
  <si>
    <t>马桶刷</t>
  </si>
  <si>
    <t xml:space="preserve"> 个</t>
  </si>
  <si>
    <t>结实耐用</t>
  </si>
  <si>
    <t>垃圾桶</t>
  </si>
  <si>
    <t>12L、带压圈、黑色为主</t>
  </si>
  <si>
    <t>抹布</t>
  </si>
  <si>
    <t>条</t>
  </si>
  <si>
    <t>美家日记、车用抹布、35*75cm、吸水不掉毛</t>
  </si>
  <si>
    <t>套扫</t>
  </si>
  <si>
    <t>高密度扫把头、刮齿设计、材质厚实耐用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</si>
</sst>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theme="1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1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1" fillId="0" borderId="0" applyNumberFormat="0" applyFill="0" applyBorder="0" applyAlignment="0" applyProtection="0">
      <alignment vertical="center"/>
    </xf>
    <xf numFmtId="0" fontId="0" fillId="2" borderId="1" applyNumberFormat="0" applyFont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2" applyNumberFormat="0" applyFill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3" applyNumberFormat="0" applyFill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3" borderId="4" applyNumberFormat="0" applyAlignment="0" applyProtection="0">
      <alignment vertical="center"/>
    </xf>
    <xf numFmtId="0" fontId="10" fillId="4" borderId="5" applyNumberFormat="0" applyAlignment="0" applyProtection="0">
      <alignment vertical="center"/>
    </xf>
    <xf numFmtId="0" fontId="11" fillId="4" borderId="4" applyNumberFormat="0" applyAlignment="0" applyProtection="0">
      <alignment vertical="center"/>
    </xf>
    <xf numFmtId="0" fontId="12" fillId="5" borderId="6" applyNumberFormat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14" fillId="0" borderId="8" applyNumberFormat="0" applyFill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8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19" fillId="23" borderId="0" applyNumberFormat="0" applyBorder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19" fillId="27" borderId="0" applyNumberFormat="0" applyBorder="0" applyAlignment="0" applyProtection="0">
      <alignment vertical="center"/>
    </xf>
    <xf numFmtId="0" fontId="18" fillId="28" borderId="0" applyNumberFormat="0" applyBorder="0" applyAlignment="0" applyProtection="0">
      <alignment vertical="center"/>
    </xf>
    <xf numFmtId="0" fontId="18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19" fillId="31" borderId="0" applyNumberFormat="0" applyBorder="0" applyAlignment="0" applyProtection="0">
      <alignment vertical="center"/>
    </xf>
    <xf numFmtId="0" fontId="18" fillId="32" borderId="0" applyNumberFormat="0" applyBorder="0" applyAlignment="0" applyProtection="0">
      <alignment vertical="center"/>
    </xf>
  </cellStyleXfs>
  <cellXfs count="5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Font="1" applyAlignment="1">
      <alignment horizontal="center" vertical="center"/>
    </xf>
    <xf numFmtId="0" fontId="1" fillId="0" borderId="0" xfId="6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hyperlink" Target="../Documents/WeChat Files/wxid_i6ad0qzg057p22/FileStorage/Temp/c528cc0acd7e01476a06dfd5c463e85.jpg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22"/>
  <sheetViews>
    <sheetView tabSelected="1" topLeftCell="A12" workbookViewId="0">
      <selection activeCell="H13" sqref="H13"/>
    </sheetView>
  </sheetViews>
  <sheetFormatPr defaultColWidth="9" defaultRowHeight="14" outlineLevelCol="7"/>
  <cols>
    <col min="1" max="1" width="9" style="1"/>
    <col min="2" max="2" width="21" style="1" customWidth="1"/>
    <col min="3" max="4" width="9" style="1"/>
    <col min="5" max="5" width="50.0909090909091" style="1" customWidth="1"/>
    <col min="6" max="7" width="13.6363636363636" style="1"/>
    <col min="8" max="16384" width="9" style="1"/>
  </cols>
  <sheetData>
    <row r="1" spans="1:1">
      <c r="A1" s="1" t="s">
        <v>0</v>
      </c>
    </row>
    <row r="2" spans="1:6">
      <c r="A2" s="1" t="s">
        <v>1</v>
      </c>
      <c r="B2" s="1" t="s">
        <v>2</v>
      </c>
      <c r="C2" s="1" t="s">
        <v>3</v>
      </c>
      <c r="D2" s="1" t="s">
        <v>4</v>
      </c>
      <c r="E2" s="1" t="s">
        <v>5</v>
      </c>
      <c r="F2" s="1" t="s">
        <v>6</v>
      </c>
    </row>
    <row r="3" ht="75" spans="1:6">
      <c r="A3" s="1">
        <v>1</v>
      </c>
      <c r="B3" s="1" t="s">
        <v>7</v>
      </c>
      <c r="C3" s="1">
        <v>20</v>
      </c>
      <c r="D3" s="1" t="s">
        <v>8</v>
      </c>
      <c r="E3" s="2" t="s">
        <v>9</v>
      </c>
      <c r="F3" s="1" t="str">
        <f>_xlfn.DISPIMG("ID_1E70791CDF4C4E0A80D5E420A6924B13",1)</f>
        <v>=DISPIMG("ID_1E70791CDF4C4E0A80D5E420A6924B13",1)</v>
      </c>
    </row>
    <row r="4" ht="75" spans="1:6">
      <c r="A4" s="1">
        <v>2</v>
      </c>
      <c r="B4" s="1" t="s">
        <v>10</v>
      </c>
      <c r="C4" s="1">
        <v>100</v>
      </c>
      <c r="D4" s="1" t="s">
        <v>11</v>
      </c>
      <c r="E4" s="1" t="s">
        <v>12</v>
      </c>
      <c r="F4" s="1" t="str">
        <f>_xlfn.DISPIMG("ID_80BCA7989C774622AB3656EB3713E830",1)</f>
        <v>=DISPIMG("ID_80BCA7989C774622AB3656EB3713E830",1)</v>
      </c>
    </row>
    <row r="5" ht="75" spans="1:6">
      <c r="A5" s="1">
        <v>3</v>
      </c>
      <c r="B5" s="1" t="s">
        <v>13</v>
      </c>
      <c r="C5" s="1">
        <v>50</v>
      </c>
      <c r="D5" s="1" t="s">
        <v>11</v>
      </c>
      <c r="E5" s="1" t="s">
        <v>14</v>
      </c>
      <c r="F5" s="1" t="str">
        <f>_xlfn.DISPIMG("ID_8BDC2C87FF3841A1948752A7EA5E12AE",1)</f>
        <v>=DISPIMG("ID_8BDC2C87FF3841A1948752A7EA5E12AE",1)</v>
      </c>
    </row>
    <row r="6" ht="75" spans="1:6">
      <c r="A6" s="1">
        <v>4</v>
      </c>
      <c r="B6" s="1" t="s">
        <v>15</v>
      </c>
      <c r="C6" s="1">
        <v>50</v>
      </c>
      <c r="D6" s="1" t="s">
        <v>16</v>
      </c>
      <c r="E6" s="1" t="s">
        <v>17</v>
      </c>
      <c r="F6" s="1" t="str">
        <f>_xlfn.DISPIMG("ID_169080B854B247489FFCE44618D486EF",1)</f>
        <v>=DISPIMG("ID_169080B854B247489FFCE44618D486EF",1)</v>
      </c>
    </row>
    <row r="7" ht="75" spans="1:6">
      <c r="A7" s="1">
        <v>5</v>
      </c>
      <c r="B7" s="1" t="s">
        <v>18</v>
      </c>
      <c r="C7" s="1">
        <v>30</v>
      </c>
      <c r="D7" s="1" t="s">
        <v>11</v>
      </c>
      <c r="E7" s="3" t="s">
        <v>19</v>
      </c>
      <c r="F7" s="1" t="str">
        <f>_xlfn.DISPIMG("ID_4398ABF8C1394B449DE3B82712981BE1",1)</f>
        <v>=DISPIMG("ID_4398ABF8C1394B449DE3B82712981BE1",1)</v>
      </c>
    </row>
    <row r="8" ht="75" spans="1:6">
      <c r="A8" s="1">
        <v>6</v>
      </c>
      <c r="B8" s="1" t="s">
        <v>20</v>
      </c>
      <c r="C8" s="1">
        <v>20</v>
      </c>
      <c r="D8" s="1" t="s">
        <v>11</v>
      </c>
      <c r="E8" s="1" t="s">
        <v>21</v>
      </c>
      <c r="F8" s="1" t="str">
        <f>_xlfn.DISPIMG("ID_06D49B327EDC4F53AE90774C645D00E7",1)</f>
        <v>=DISPIMG("ID_06D49B327EDC4F53AE90774C645D00E7",1)</v>
      </c>
    </row>
    <row r="9" ht="75" spans="1:6">
      <c r="A9" s="1">
        <v>7</v>
      </c>
      <c r="B9" s="1" t="s">
        <v>22</v>
      </c>
      <c r="C9" s="1">
        <v>30</v>
      </c>
      <c r="D9" s="1" t="s">
        <v>23</v>
      </c>
      <c r="E9" s="1" t="s">
        <v>24</v>
      </c>
      <c r="F9" s="1" t="str">
        <f>_xlfn.DISPIMG("ID_4598F2D6623349E09996306D532B68F3",1)</f>
        <v>=DISPIMG("ID_4598F2D6623349E09996306D532B68F3",1)</v>
      </c>
    </row>
    <row r="10" ht="75" spans="1:6">
      <c r="A10" s="1">
        <v>8</v>
      </c>
      <c r="B10" s="1" t="s">
        <v>25</v>
      </c>
      <c r="C10" s="1">
        <v>100</v>
      </c>
      <c r="D10" s="1" t="s">
        <v>26</v>
      </c>
      <c r="E10" s="1" t="s">
        <v>27</v>
      </c>
      <c r="F10" s="1" t="str">
        <f>_xlfn.DISPIMG("ID_D40C42D6BFCE49E78253E02B8AD43C17",1)</f>
        <v>=DISPIMG("ID_D40C42D6BFCE49E78253E02B8AD43C17",1)</v>
      </c>
    </row>
    <row r="11" ht="75" spans="1:6">
      <c r="A11" s="1">
        <v>9</v>
      </c>
      <c r="B11" s="1" t="s">
        <v>28</v>
      </c>
      <c r="C11" s="1">
        <v>60</v>
      </c>
      <c r="D11" s="1" t="s">
        <v>11</v>
      </c>
      <c r="E11" s="1" t="s">
        <v>29</v>
      </c>
      <c r="F11" s="1" t="str">
        <f>_xlfn.DISPIMG("ID_38EF1322012340509928407E2D287D08",1)</f>
        <v>=DISPIMG("ID_38EF1322012340509928407E2D287D08",1)</v>
      </c>
    </row>
    <row r="12" ht="75" spans="1:6">
      <c r="A12" s="1">
        <v>10</v>
      </c>
      <c r="B12" s="1" t="s">
        <v>30</v>
      </c>
      <c r="C12" s="1">
        <v>300</v>
      </c>
      <c r="D12" s="1" t="s">
        <v>26</v>
      </c>
      <c r="E12" s="1" t="s">
        <v>31</v>
      </c>
      <c r="F12" s="1" t="str">
        <f>_xlfn.DISPIMG("ID_3FF8A3C46EEB40A4971303F58CCBF29F",1)</f>
        <v>=DISPIMG("ID_3FF8A3C46EEB40A4971303F58CCBF29F",1)</v>
      </c>
    </row>
    <row r="13" ht="75" spans="1:8">
      <c r="A13" s="1">
        <v>11</v>
      </c>
      <c r="B13" s="1" t="s">
        <v>32</v>
      </c>
      <c r="C13" s="1">
        <v>5</v>
      </c>
      <c r="D13" s="1" t="s">
        <v>33</v>
      </c>
      <c r="E13" s="2" t="s">
        <v>34</v>
      </c>
      <c r="F13" s="1" t="str">
        <f>_xlfn.DISPIMG("ID_85F0015B62E54ADFA1D9FCD8504C1A54",1)</f>
        <v>=DISPIMG("ID_85F0015B62E54ADFA1D9FCD8504C1A54",1)</v>
      </c>
      <c r="G13" s="1" t="str">
        <f>_xlfn.DISPIMG("ID_572E3C3FF04D48F8898339B9D55C307E",1)</f>
        <v>=DISPIMG("ID_572E3C3FF04D48F8898339B9D55C307E",1)</v>
      </c>
      <c r="H13" s="2" t="s">
        <v>35</v>
      </c>
    </row>
    <row r="14" ht="75" spans="1:6">
      <c r="A14" s="1">
        <v>12</v>
      </c>
      <c r="B14" s="1" t="s">
        <v>36</v>
      </c>
      <c r="C14" s="1">
        <v>200</v>
      </c>
      <c r="D14" s="1" t="s">
        <v>11</v>
      </c>
      <c r="E14" s="1" t="s">
        <v>37</v>
      </c>
      <c r="F14" s="1" t="str">
        <f>_xlfn.DISPIMG("ID_6916078507CB492BA4363E77DCC30BF6",1)</f>
        <v>=DISPIMG("ID_6916078507CB492BA4363E77DCC30BF6",1)</v>
      </c>
    </row>
    <row r="15" ht="75" spans="1:6">
      <c r="A15" s="1">
        <v>13</v>
      </c>
      <c r="B15" s="1" t="s">
        <v>38</v>
      </c>
      <c r="C15" s="1">
        <v>60</v>
      </c>
      <c r="D15" s="1" t="s">
        <v>11</v>
      </c>
      <c r="E15" s="1" t="s">
        <v>39</v>
      </c>
      <c r="F15" s="1" t="str">
        <f>_xlfn.DISPIMG("ID_FC73CD3C7809438CA58F681E03236E8F",1)</f>
        <v>=DISPIMG("ID_FC73CD3C7809438CA58F681E03236E8F",1)</v>
      </c>
    </row>
    <row r="16" ht="75" spans="1:6">
      <c r="A16" s="1">
        <v>14</v>
      </c>
      <c r="B16" s="1" t="s">
        <v>40</v>
      </c>
      <c r="C16" s="1">
        <v>3</v>
      </c>
      <c r="D16" s="1" t="s">
        <v>33</v>
      </c>
      <c r="E16" s="1" t="s">
        <v>41</v>
      </c>
      <c r="F16" s="1" t="str">
        <f>_xlfn.DISPIMG("ID_D420E0694F3447BEA9AF591772ABB374",1)</f>
        <v>=DISPIMG("ID_D420E0694F3447BEA9AF591772ABB374",1)</v>
      </c>
    </row>
    <row r="17" ht="75" spans="1:7">
      <c r="A17" s="1">
        <v>15</v>
      </c>
      <c r="B17" s="1" t="s">
        <v>42</v>
      </c>
      <c r="C17" s="1">
        <v>100</v>
      </c>
      <c r="D17" s="1" t="s">
        <v>26</v>
      </c>
      <c r="E17" s="1" t="s">
        <v>43</v>
      </c>
      <c r="F17" s="1" t="str">
        <f>_xlfn.DISPIMG("ID_EF53602974AE431486D93522400CDD79",1)</f>
        <v>=DISPIMG("ID_EF53602974AE431486D93522400CDD79",1)</v>
      </c>
      <c r="G17" s="1" t="str">
        <f>_xlfn.DISPIMG("ID_87AB96F529D34F7E952B163467C07F02",1)</f>
        <v>=DISPIMG("ID_87AB96F529D34F7E952B163467C07F02",1)</v>
      </c>
    </row>
    <row r="18" ht="75" spans="1:6">
      <c r="A18" s="1">
        <v>16</v>
      </c>
      <c r="B18" s="1" t="s">
        <v>44</v>
      </c>
      <c r="C18" s="1">
        <v>48</v>
      </c>
      <c r="D18" s="1" t="s">
        <v>8</v>
      </c>
      <c r="E18" s="1" t="s">
        <v>45</v>
      </c>
      <c r="F18" s="1" t="str">
        <f>_xlfn.DISPIMG("ID_C498AA475E934AC79345F854B7265080",1)</f>
        <v>=DISPIMG("ID_C498AA475E934AC79345F854B7265080",1)</v>
      </c>
    </row>
    <row r="19" ht="75" spans="1:6">
      <c r="A19" s="1">
        <v>17</v>
      </c>
      <c r="B19" s="1" t="s">
        <v>46</v>
      </c>
      <c r="C19" s="1">
        <v>50</v>
      </c>
      <c r="D19" s="1" t="s">
        <v>47</v>
      </c>
      <c r="E19" s="1" t="s">
        <v>48</v>
      </c>
      <c r="F19" s="4" t="str">
        <f>_xlfn.DISPIMG("ID_0752EC1C573243FC98AAE1C5F769552E",1)</f>
        <v>=DISPIMG("ID_0752EC1C573243FC98AAE1C5F769552E",1)</v>
      </c>
    </row>
    <row r="20" ht="75" spans="1:6">
      <c r="A20" s="1">
        <v>18</v>
      </c>
      <c r="B20" s="1" t="s">
        <v>49</v>
      </c>
      <c r="C20" s="1">
        <v>50</v>
      </c>
      <c r="D20" s="1" t="s">
        <v>11</v>
      </c>
      <c r="E20" s="1" t="s">
        <v>50</v>
      </c>
      <c r="F20" s="1" t="str">
        <f>_xlfn.DISPIMG("ID_4681709E810140988F39C978928BEBEB",1)</f>
        <v>=DISPIMG("ID_4681709E810140988F39C978928BEBEB",1)</v>
      </c>
    </row>
    <row r="21" ht="75" spans="1:6">
      <c r="A21" s="1">
        <v>19</v>
      </c>
      <c r="B21" s="1" t="s">
        <v>51</v>
      </c>
      <c r="C21" s="1">
        <v>100</v>
      </c>
      <c r="D21" s="1" t="s">
        <v>52</v>
      </c>
      <c r="E21" s="2" t="s">
        <v>53</v>
      </c>
      <c r="F21" s="1" t="str">
        <f>_xlfn.DISPIMG("ID_FDA13B0BD9844DB0AFCD3CAFC066A446",1)</f>
        <v>=DISPIMG("ID_FDA13B0BD9844DB0AFCD3CAFC066A446",1)</v>
      </c>
    </row>
    <row r="22" ht="75" spans="1:6">
      <c r="A22" s="1">
        <v>20</v>
      </c>
      <c r="B22" s="1" t="s">
        <v>54</v>
      </c>
      <c r="C22" s="1">
        <v>30</v>
      </c>
      <c r="D22" s="1" t="s">
        <v>33</v>
      </c>
      <c r="E22" s="2" t="s">
        <v>55</v>
      </c>
      <c r="F22" s="1" t="str">
        <f>_xlfn.DISPIMG("ID_541988E64A864C93B762D57B3AEB89D5",1)</f>
        <v>=DISPIMG("ID_541988E64A864C93B762D57B3AEB89D5",1)</v>
      </c>
    </row>
  </sheetData>
  <mergeCells count="1">
    <mergeCell ref="A1:F1"/>
  </mergeCells>
  <hyperlinks>
    <hyperlink ref="F19" r:id="rId1" display="=DISPIMG(&quot;ID_0752EC1C573243FC98AAE1C5F769552E&quot;,1)"/>
  </hyperlinks>
  <pageMargins left="0.7" right="0.7" top="0.75" bottom="0.75" header="0.3" footer="0.3"/>
  <pageSetup paperSize="9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雅诺</cp:lastModifiedBy>
  <dcterms:created xsi:type="dcterms:W3CDTF">2023-05-12T11:15:00Z</dcterms:created>
  <dcterms:modified xsi:type="dcterms:W3CDTF">2025-07-09T04:47:32Z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ICV">
    <vt:lpwstr>1606F03D261E4D279D7127EDFF0AA6A5_13</vt:lpwstr>
  </property>
</Properties>
</file>