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<sst xmlns="http://schemas.openxmlformats.org/spreadsheetml/2006/main" count="56" uniqueCount="21">
  <si>
    <t>防水改造清单一</t>
  </si>
  <si>
    <t>工作内容</t>
  </si>
  <si>
    <t>单位</t>
  </si>
  <si>
    <t>数量</t>
  </si>
  <si>
    <t>单价</t>
  </si>
  <si>
    <t>合价</t>
  </si>
  <si>
    <t>备注</t>
  </si>
  <si>
    <t>拆除原有防水层</t>
  </si>
  <si>
    <t>m2</t>
  </si>
  <si>
    <t>拆除原有防水层2层，清扫基底，垃圾搬运至楼外面，装车，运至垃圾厂处理。</t>
  </si>
  <si>
    <t>混凝土找平层</t>
  </si>
  <si>
    <t>底层处理，用1：3商品砂浆找平3-5公分，收光，每5*5米做伸缩缝，养护，檐口做弧角，根据图集要求。</t>
  </si>
  <si>
    <t>SBS防水层</t>
  </si>
  <si>
    <t>采用3+4厚两层国标防水层，包含冷底油，通风帽雨水斗、铁皮檐子等所需人的材料均包含在内，所有防水材料进场后委托实验室进行复检，必须达到国标方可施工。</t>
  </si>
  <si>
    <t>合计</t>
  </si>
  <si>
    <t>以上费用必须包含本次防水工程改造的所有费用，其中不可遇见的小工程包含在本费用内，包含9%税金。</t>
  </si>
  <si>
    <t>防水维修清单二</t>
  </si>
  <si>
    <t>防水维修清单三</t>
  </si>
  <si>
    <t>拆除原有防水层及面砖</t>
  </si>
  <si>
    <t>拆除原有防水层2层，拆除面层地面砖，清扫基底，垃圾搬运至楼外面，装车，运至垃圾厂处理。</t>
  </si>
  <si>
    <t>粘贴地面砖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</si>
</sst>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topLeftCell="A4" workbookViewId="0">
      <selection activeCell="I10" sqref="I10"/>
    </sheetView>
  </sheetViews>
  <sheetFormatPr defaultColWidth="9" defaultRowHeight="13.5" outlineLevelCol="5"/>
  <cols>
    <col min="1" max="1" width="13.1416666666667" customWidth="1"/>
    <col min="2" max="2" width="9.5" customWidth="1"/>
    <col min="3" max="3" width="8.46666666666667" customWidth="1"/>
    <col min="4" max="4" width="11.5" style="1" customWidth="1"/>
    <col min="5" max="5" width="12.75" style="1" customWidth="1"/>
    <col min="6" max="6" width="30.5666666666667" style="2" customWidth="1"/>
  </cols>
  <sheetData>
    <row r="1" ht="43" customHeight="1" spans="1:6">
      <c r="A1" s="3" t="s">
        <v>0</v>
      </c>
      <c r="B1" s="4"/>
      <c r="C1" s="4"/>
      <c r="D1" s="4"/>
      <c r="E1" s="4"/>
      <c r="F1" s="4"/>
    </row>
    <row r="2" ht="2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ht="49" customHeight="1" spans="1:6">
      <c r="A3" s="9" t="s">
        <v>7</v>
      </c>
      <c r="B3" s="10" t="s">
        <v>8</v>
      </c>
      <c r="C3" s="10">
        <f>34.7*14+17.2*42.1+18.7*13.7</f>
        <v>1466.11</v>
      </c>
      <c r="D3" s="11">
        <v>3</v>
      </c>
      <c r="E3" s="12"/>
      <c r="F3" s="13" t="s">
        <v>9</v>
      </c>
    </row>
    <row r="4" ht="54" customHeight="1" spans="1:6">
      <c r="A4" s="9" t="s">
        <v>10</v>
      </c>
      <c r="B4" s="10" t="s">
        <v>8</v>
      </c>
      <c r="C4" s="10">
        <f>32.7*12+15.2*40.1+16.7*11.7</f>
        <v>1197.31</v>
      </c>
      <c r="D4" s="11">
        <v>8</v>
      </c>
      <c r="E4" s="12"/>
      <c r="F4" s="13" t="s">
        <v>11</v>
      </c>
    </row>
    <row r="5" ht="87" customHeight="1" spans="1:6">
      <c r="A5" s="9" t="s">
        <v>12</v>
      </c>
      <c r="B5" s="10" t="s">
        <v>8</v>
      </c>
      <c r="C5" s="10">
        <f>34.7*14+17.2*42.1+18.7*13.7</f>
        <v>1466.11</v>
      </c>
      <c r="D5" s="11">
        <v>85</v>
      </c>
      <c r="E5" s="12"/>
      <c r="F5" s="13" t="s">
        <v>13</v>
      </c>
    </row>
    <row r="6" ht="54" customHeight="1" spans="1:6">
      <c r="A6" s="12" t="s">
        <v>14</v>
      </c>
      <c r="B6" s="14"/>
      <c r="C6" s="14"/>
      <c r="D6" s="12"/>
      <c r="E6" s="15"/>
      <c r="F6" s="13" t="s">
        <v>15</v>
      </c>
    </row>
    <row r="8" ht="20.25" spans="1:6">
      <c r="A8" s="3" t="s">
        <v>16</v>
      </c>
      <c r="B8" s="4"/>
      <c r="C8" s="4"/>
      <c r="D8" s="4"/>
      <c r="E8" s="4"/>
      <c r="F8" s="4"/>
    </row>
    <row r="9" spans="1:6">
      <c r="A9" s="5" t="s">
        <v>1</v>
      </c>
      <c r="B9" s="5" t="s">
        <v>2</v>
      </c>
      <c r="C9" s="5" t="s">
        <v>3</v>
      </c>
      <c r="D9" s="6" t="s">
        <v>4</v>
      </c>
      <c r="E9" s="7" t="s">
        <v>5</v>
      </c>
      <c r="F9" s="8" t="s">
        <v>6</v>
      </c>
    </row>
    <row r="10" ht="40.5" spans="1:6">
      <c r="A10" s="9" t="s">
        <v>7</v>
      </c>
      <c r="B10" s="10" t="s">
        <v>8</v>
      </c>
      <c r="C10" s="10">
        <f>26*68-2.5*33.5</f>
        <v>1684.25</v>
      </c>
      <c r="D10" s="11">
        <v>3</v>
      </c>
      <c r="E10" s="12"/>
      <c r="F10" s="13" t="s">
        <v>9</v>
      </c>
    </row>
    <row r="11" ht="40.5" spans="1:6">
      <c r="A11" s="9" t="s">
        <v>10</v>
      </c>
      <c r="B11" s="10" t="s">
        <v>8</v>
      </c>
      <c r="C11" s="10">
        <f>24.5*66.5-2.5*22.5</f>
        <v>1573</v>
      </c>
      <c r="D11" s="11">
        <v>8</v>
      </c>
      <c r="E11" s="12"/>
      <c r="F11" s="13" t="s">
        <v>11</v>
      </c>
    </row>
    <row r="12" ht="67.5" spans="1:6">
      <c r="A12" s="9" t="s">
        <v>12</v>
      </c>
      <c r="B12" s="10" t="s">
        <v>8</v>
      </c>
      <c r="C12" s="10">
        <f>26*68-2.5*33.5</f>
        <v>1684.25</v>
      </c>
      <c r="D12" s="11">
        <v>85</v>
      </c>
      <c r="E12" s="12"/>
      <c r="F12" s="13" t="s">
        <v>13</v>
      </c>
    </row>
    <row r="13" ht="54" spans="1:6">
      <c r="A13" s="12" t="s">
        <v>14</v>
      </c>
      <c r="B13" s="14"/>
      <c r="C13" s="14"/>
      <c r="D13" s="12"/>
      <c r="E13" s="15"/>
      <c r="F13" s="13" t="s">
        <v>15</v>
      </c>
    </row>
    <row r="15" ht="20.25" spans="1:6">
      <c r="A15" s="3" t="s">
        <v>17</v>
      </c>
      <c r="B15" s="4"/>
      <c r="C15" s="4"/>
      <c r="D15" s="4"/>
      <c r="E15" s="4"/>
      <c r="F15" s="4"/>
    </row>
    <row r="16" spans="1:6">
      <c r="A16" s="5" t="s">
        <v>1</v>
      </c>
      <c r="B16" s="5" t="s">
        <v>2</v>
      </c>
      <c r="C16" s="5" t="s">
        <v>3</v>
      </c>
      <c r="D16" s="6" t="s">
        <v>4</v>
      </c>
      <c r="E16" s="7" t="s">
        <v>5</v>
      </c>
      <c r="F16" s="8" t="s">
        <v>6</v>
      </c>
    </row>
    <row r="17" ht="40.5" spans="1:6">
      <c r="A17" s="9" t="s">
        <v>18</v>
      </c>
      <c r="B17" s="10" t="s">
        <v>8</v>
      </c>
      <c r="C17" s="10">
        <f>8.5*27*2</f>
        <v>459</v>
      </c>
      <c r="D17" s="11">
        <v>15</v>
      </c>
      <c r="E17" s="12"/>
      <c r="F17" s="13" t="s">
        <v>19</v>
      </c>
    </row>
    <row r="18" ht="40.5" spans="1:6">
      <c r="A18" s="9" t="s">
        <v>10</v>
      </c>
      <c r="B18" s="10" t="s">
        <v>8</v>
      </c>
      <c r="C18" s="10">
        <f>187.5*2</f>
        <v>375</v>
      </c>
      <c r="D18" s="11">
        <v>8</v>
      </c>
      <c r="E18" s="12"/>
      <c r="F18" s="13" t="s">
        <v>11</v>
      </c>
    </row>
    <row r="19" ht="67.5" spans="1:6">
      <c r="A19" s="9" t="s">
        <v>12</v>
      </c>
      <c r="B19" s="10" t="s">
        <v>8</v>
      </c>
      <c r="C19" s="10">
        <f>459</f>
        <v>459</v>
      </c>
      <c r="D19" s="11">
        <v>85</v>
      </c>
      <c r="E19" s="12"/>
      <c r="F19" s="13" t="s">
        <v>13</v>
      </c>
    </row>
    <row r="20" ht="14.25" spans="1:6">
      <c r="A20" s="9" t="s">
        <v>20</v>
      </c>
      <c r="B20" s="10" t="s">
        <v>8</v>
      </c>
      <c r="C20" s="10">
        <f>187.5*2</f>
        <v>375</v>
      </c>
      <c r="D20" s="11">
        <v>158</v>
      </c>
      <c r="E20" s="12"/>
      <c r="F20" s="13"/>
    </row>
    <row r="21" ht="54" spans="1:6">
      <c r="A21" s="12" t="s">
        <v>14</v>
      </c>
      <c r="B21" s="14"/>
      <c r="C21" s="14"/>
      <c r="D21" s="12"/>
      <c r="E21" s="15"/>
      <c r="F21" s="13" t="s">
        <v>15</v>
      </c>
    </row>
  </sheetData>
  <mergeCells count="3">
    <mergeCell ref="A1:F1"/>
    <mergeCell ref="A8:F8"/>
    <mergeCell ref="A15:F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crush</cp:lastModifiedBy>
  <dcterms:created xsi:type="dcterms:W3CDTF">2023-05-12T11:15:00Z</dcterms:created>
  <dcterms:modified xsi:type="dcterms:W3CDTF">2024-03-29T03:26:16Z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A4C7198226F2446D9B0F8F53807AF730_12</vt:lpwstr>
  </property>
</Properties>
</file>