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204"/>
  </bookViews>
  <sheets>
    <sheet name="安防系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<sst xmlns="http://schemas.openxmlformats.org/spreadsheetml/2006/main" count="266" uniqueCount="183">
  <si>
    <t>伊宁市解放南路消防站视频监控系统预算清单</t>
  </si>
  <si>
    <t>序号</t>
  </si>
  <si>
    <t>设备名称</t>
  </si>
  <si>
    <t>规格型号</t>
  </si>
  <si>
    <t>技术规格</t>
  </si>
  <si>
    <t>单位</t>
  </si>
  <si>
    <t>数量</t>
  </si>
  <si>
    <t>单价</t>
  </si>
  <si>
    <t>合计</t>
  </si>
  <si>
    <t>备注</t>
  </si>
  <si>
    <t>一、网络布线系统</t>
  </si>
  <si>
    <t>交换机</t>
  </si>
  <si>
    <t>自然散热上行端口速率：千兆套装：单品下行端口速率：千兆适用网络：微型网络端口数量：24口云管理交换机：不支持云管理端口类型：电口&amp;光口规格：19英寸（标准机架）网管类型：非网管下行接口类型：以太网交换机端口供电功能：非POE供电</t>
  </si>
  <si>
    <t>台</t>
  </si>
  <si>
    <t>五类网线</t>
  </si>
  <si>
    <t>传输频率为1MHz～250MHz，双绞线裸铜线径为0.57mm（线规为23AWG），绝缘线径为1.02mm，STP电缆直径为6.53mm</t>
  </si>
  <si>
    <t>箱</t>
  </si>
  <si>
    <t xml:space="preserve">网络模块 </t>
  </si>
  <si>
    <t>满足T-568A超五类传输标准，符合T568A和T568B线序,含面板、模块</t>
  </si>
  <si>
    <t>个</t>
  </si>
  <si>
    <t>电源线</t>
  </si>
  <si>
    <t>国标</t>
  </si>
  <si>
    <t>卷</t>
  </si>
  <si>
    <t>机柜</t>
  </si>
  <si>
    <r>
      <rPr>
        <sz val="11"/>
        <color rgb="FF000000"/>
        <rFont val="等线"/>
        <charset val="134"/>
      </rPr>
      <t>2</t>
    </r>
    <r>
      <rPr>
        <sz val="11"/>
        <color theme="1"/>
        <rFont val="等线"/>
        <charset val="134"/>
      </rPr>
      <t>7</t>
    </r>
    <r>
      <rPr>
        <sz val="11"/>
        <color rgb="FF000000"/>
        <rFont val="等线"/>
        <charset val="134"/>
      </rPr>
      <t>U标准服务器机柜，标准配置: 前门玻璃门，后门钢板门，8位国标排插组件1套。固定板3块，风扇组件2套，方螺母螺钉40套，支脚4只，内六扳手1 只；带独立双走线槽； 防护等级:IP21</t>
    </r>
  </si>
  <si>
    <t>线槽</t>
  </si>
  <si>
    <t>PVC材质  10公分 5*10cm</t>
  </si>
  <si>
    <t>线管</t>
  </si>
  <si>
    <t>PVC材质直径20</t>
  </si>
  <si>
    <t>根</t>
  </si>
  <si>
    <t>配电箱</t>
  </si>
  <si>
    <t>含空开</t>
  </si>
  <si>
    <t>套</t>
  </si>
  <si>
    <t>辅材</t>
  </si>
  <si>
    <t>线卡子、接头、膨胀螺丝等</t>
  </si>
  <si>
    <t>批</t>
  </si>
  <si>
    <t>安装调试费</t>
  </si>
  <si>
    <t>安装、调试</t>
  </si>
  <si>
    <t>项</t>
  </si>
  <si>
    <t>(一)</t>
  </si>
  <si>
    <t>网络布线小计</t>
  </si>
  <si>
    <t>二、报警系统</t>
  </si>
  <si>
    <t>智能接处警(中队)软件受理终端</t>
  </si>
  <si>
    <t>部署在消防救援站，配合营区广播、警灯、警铃、打印机同步使用，为消防救援站的调度员提供警情信息和信息化支撑，功能涵盖调派信息、设备联动、群呼通报、出车单通知、警情处理列表、处置信息反馈以及警情地图服务等。含1台警情联动控制器</t>
  </si>
  <si>
    <t>座席电话</t>
  </si>
  <si>
    <t>3.7"黑白屏/2个固定功能键/16个可编程功能键/全双工免提/集成耳机端口</t>
  </si>
  <si>
    <t>消防站配套硬件</t>
  </si>
  <si>
    <t>产品直径：约200mm
产品功率：25W
工作电压：AC220V
产品重量：约1359g
环境温度：40°C~+40°℃
电压范围：额定电压±10%</t>
  </si>
  <si>
    <t>产品功率：10W
产品重量：0.4kg
工作电压：220V
颜色：红
光源类型：灯泡
音量分贝：112dB</t>
  </si>
  <si>
    <t>额定功率：50W
灵敏度：108±2dB
频率响应：400Hz-8KHz
输入电压：70-100V
重量：3.6kg
材质：铝合金</t>
  </si>
  <si>
    <t>全功能脉冲主机</t>
  </si>
  <si>
    <t>D系列脉冲电子围栏主机参数（RS485，通过A8管理）
（一机多用：四六线，单双防区）
产品特性：
1、支持外部供电DC12V 2A 。
2、全新结构设计，高低压分开走线，自带接口防护罩。
3、采用多核32位MCU电路结构，工作更稳定。
4、全新定制3.7寸LCD显示屏，显示更清晰。
5、全新定制LCD图标式界面，操作更方便。
6、主机面板自带6个按键操作，可设置0～12位数的操作密码。
7、一次输入正确密码，后续可免密码操作。若10分钟内无操作或重新给主机上电，需要重新输入密码。
8、支持485通信。
9、一种机型，可以变化出全系列机型（四六线，单双防区）。单防区时，A/B防区可任选一边。
10、设备采用高电压、低能量的设计思路，对人体不会构成生命危害。
11、支持两组报警输出，开关量输出和DC12V输出接口。可设置输出状态“取反”。
12、两个防区彼此独立设置状态，互不影响。
13、支持输出高压模式，低压模式，且电压可调。
14、防区号设置范围：0，1～255。0表示关闭当前防区。
15、报警类型：故障，短路，断线，触网，防剪，外箱开门，主机拆开，停电，电压过高，电压过低。
16、设备平均功耗极低，内置锂电池。单组锂电池,正常工作下&gt;4小时。
17、断线续电功能： 实现断线报警，且断点两端都会带电。
18、支持多种远程通信旁路设置：无旁路设置；旁路撤防命令；旁路布防命令；旁路布/撤防命令；旁路所有操作命令；关闭通信。
19、支持多种工作模式：状态学习模式；正常工作模式；平时低压，报警转高压模式；平时高压，报警转低压模式；强制高压模式；强制低压模式；强制布防模式；智能打击模式（智能打击模式：输出能量智能调节，平时发小能量探测，有入侵接触才发大能量打击.，在功耗与输出能量间找到平衡）；安全模式（安全模式：无高压电击输出，不会产生高压火花。但仍可以布防，断线和防剪报警）。
20、支持255条记录,自动循环覆盖式保存，记录报警信息和开机信息。
21、高压脉冲输出频率可调：2次/s，1次/s ，1次/2s。
22、报警时长：0～255s，无限，可调。
23、报警响应速度0～10级可调。
24、两组开关量输入可单独设置 关闭，常开，常闭，消警。4种不同工作模式。
25、独有的“外箱开门报警”，可设置10级灵敏或直接关闭。
电气参数：
供电电源：DC12V 2A 
备用电池：锂电池DC12V 980mAH
工作温度：-30～+55℃
相对湿度：≤95%
外壳尺寸：290*230*82mm
整机重量：&lt;3kg
脉冲电压峰值：高压3KV～6KV，低压0.5KV～2KV
脉冲电流峰值：&lt;10A
脉冲持续时间：≤0.1s
脉冲间隔时间：0.5s～2s可调
脉冲输出电量：≤2.5mC
脉冲输出能量：≤5.0J
平均功耗（正常工作）：&lt;3W</t>
  </si>
  <si>
    <t>网络型主机型号后缀加：IP</t>
  </si>
  <si>
    <t>键盘</t>
  </si>
  <si>
    <r>
      <rPr>
        <sz val="11"/>
        <color rgb="FF000000"/>
        <rFont val="宋体"/>
        <charset val="134"/>
      </rPr>
      <t xml:space="preserve">◆采用3.0寸128*64点阵液晶屏显示，显示信息一应俱全，人性化人机交互界面。
◆键盘电源采用12V2A直流供电，标配外置电源适配器。
◆可通过网络或总线，远程设置高/低压值，修改防区号等远程设置。
◆可轮询查看前端的防区信息、防区状态（布防/撤防、在线/离线）。
◆键盘自带网络接口，支持10M/100M网络的通讯，可实现POE的网络供电需求。
◆采用TCP/IP通讯，支持跨网段和跨路由的应用场合。
◆通信连接方式的多样性: 使通信连接更方便，更节约工程造价成本。
◆可单独应用485总线通信或网络通讯。
◆支持网络接口，同时485接口可用，可实现多机单点入网(多台键盘485连接，通过一个键盘网络接口单点接入网络)。
◆单个系统支持N(N受总线节点数限制，键盘可挂总线任意位置)多个键盘和5个管理中心软件。
◆采用最新的通信协议机制，防区再多，前端警情也能及时上报到控制端，无延时长的顾虑。
◆报警输出设置: 
</t>
    </r>
    <r>
      <rPr>
        <sz val="11"/>
        <color indexed="8"/>
        <rFont val="Symbol"/>
        <charset val="2"/>
      </rPr>
      <t></t>
    </r>
    <r>
      <rPr>
        <sz val="11"/>
        <color rgb="FF000000"/>
        <rFont val="宋体"/>
        <charset val="134"/>
      </rPr>
      <t xml:space="preserve">自带一路报警开关量信号输出，常开常闭可选，更好的联动报警设备。
</t>
    </r>
    <r>
      <rPr>
        <sz val="11"/>
        <color indexed="8"/>
        <rFont val="Symbol"/>
        <charset val="2"/>
      </rPr>
      <t></t>
    </r>
    <r>
      <rPr>
        <sz val="11"/>
        <color rgb="FF000000"/>
        <rFont val="宋体"/>
        <charset val="134"/>
      </rPr>
      <t xml:space="preserve">自带一路DC12V报警输出，方便外接警灯等设备。
◆报警时间设置 : “1 到 9分钟”定时自动停止报警 。
</t>
    </r>
    <r>
      <rPr>
        <sz val="11"/>
        <color indexed="8"/>
        <rFont val="Symbol"/>
        <charset val="2"/>
      </rPr>
      <t></t>
    </r>
    <r>
      <rPr>
        <sz val="11"/>
        <color rgb="FF000000"/>
        <rFont val="宋体"/>
        <charset val="134"/>
      </rPr>
      <t xml:space="preserve">“手动消警” :手动按消警键操作才能停止报警。
</t>
    </r>
    <r>
      <rPr>
        <sz val="11"/>
        <color indexed="8"/>
        <rFont val="Symbol"/>
        <charset val="2"/>
      </rPr>
      <t></t>
    </r>
    <r>
      <rPr>
        <sz val="11"/>
        <color rgb="FF000000"/>
        <rFont val="宋体"/>
        <charset val="134"/>
      </rPr>
      <t>“防区消警” :只要键盘所有防区都正常了，就自动停止报警。
◆人性化的一键“自动添加防区”。 
◆两种密码权限，4位密码可任意修改。
◆支持3个定时布撤防，键盘管理更加智能化。
◆支持2个遥控器学码 ，可远程遥控操作，布防，撤防，消警。
◆可储存64条报警、操作记录信息，支持打印机接入功能，可实时打印报警记录（报警记录没有数量限制）。</t>
    </r>
  </si>
  <si>
    <t>网络型键盘型号后缀加：IP</t>
  </si>
  <si>
    <t>高压避雷器</t>
  </si>
  <si>
    <t>氧化锌专用防雷器</t>
  </si>
  <si>
    <t>每个防区两个</t>
  </si>
  <si>
    <t>终端杆</t>
  </si>
  <si>
    <t>方管32×20mm; 壁厚2×长度850mm；高强度、耐腐蚀、方形铝合金,黄金分割比例设计，表面拉丝处理，美观大方</t>
  </si>
  <si>
    <t>有折或是转急弯的地方高低起伏的地方要加一根，超过每100米加一根</t>
  </si>
  <si>
    <t>终端杆配件包</t>
  </si>
  <si>
    <t>终端杆防雨帽×1;终端杆绝缘子×4对；固定螺丝M6*50×2;自攻螺丝M4*15×8</t>
  </si>
  <si>
    <t>等于终端杆数</t>
  </si>
  <si>
    <t>承力杆</t>
  </si>
  <si>
    <t>方管21×13mm; 壁厚1.5×长度850mm；高强度、耐腐蚀、方形铝合金,黄金分割比例设计，表面拉丝处理，美观大方</t>
  </si>
  <si>
    <t>每4米一根</t>
  </si>
  <si>
    <t>承力杆配件包</t>
  </si>
  <si>
    <t>承力杆防雨帽×1;承力杆绝缘子×4个；固定螺丝M6*30×2;自攻螺丝M4*15×4</t>
  </si>
  <si>
    <t>等于承力杆数</t>
  </si>
  <si>
    <t>铝合金万向底座</t>
  </si>
  <si>
    <t>铝合金，高强度型材加工；180°范围内梯度可调，壁厚3mm（底部4mm）</t>
  </si>
  <si>
    <t>终端杆两个，其它杆一个</t>
  </si>
  <si>
    <t>合金线</t>
  </si>
  <si>
    <t>高强度多股合金线Φ2.0mm
(300米/盘)整盘出售不散买</t>
  </si>
  <si>
    <t>米</t>
  </si>
  <si>
    <t>整盘销售不单卖</t>
  </si>
  <si>
    <t>高压线</t>
  </si>
  <si>
    <t>整盘出售不散买（100米每盘）</t>
  </si>
  <si>
    <t>线线连接器</t>
  </si>
  <si>
    <t>高强度铝合金材质</t>
  </si>
  <si>
    <t>等于防区数+拐点数之和*线制数*2+余量</t>
  </si>
  <si>
    <t>围栏警示牌</t>
  </si>
  <si>
    <t>PP材质，加厚型198×138mm×2.5mm，双面</t>
  </si>
  <si>
    <t>块</t>
  </si>
  <si>
    <t>可选10米或20米一块</t>
  </si>
  <si>
    <t>声光警号</t>
  </si>
  <si>
    <t>声光报警器
LED跑马灯
声压：≥108分贝
电流：≤200毫安</t>
  </si>
  <si>
    <t>只</t>
  </si>
  <si>
    <t>每个防区配一个警号</t>
  </si>
  <si>
    <t>防雨箱</t>
  </si>
  <si>
    <t>【钢板防雨箱】560*390*165mm专用防水箱</t>
  </si>
  <si>
    <t>可选在本地订作</t>
  </si>
  <si>
    <t>防雷接地桩</t>
  </si>
  <si>
    <t>直径16mm，带1米6平方铜线</t>
  </si>
  <si>
    <t>等于主机数加防区数</t>
  </si>
  <si>
    <t>后备电池</t>
  </si>
  <si>
    <t>报警主机专用后备电池12V/7A</t>
  </si>
  <si>
    <t>每台主机配一个</t>
  </si>
  <si>
    <t>膨胀螺栓</t>
  </si>
  <si>
    <t>M8*80</t>
  </si>
  <si>
    <t>信号线</t>
  </si>
  <si>
    <t>RVSP2×1.0mm²</t>
  </si>
  <si>
    <t>RVV2×1.0 mm²护套线</t>
  </si>
  <si>
    <t>PVC管</t>
  </si>
  <si>
    <t>含弯头管卡</t>
  </si>
  <si>
    <t>接地线</t>
  </si>
  <si>
    <t>6mm²的专用接地线</t>
  </si>
  <si>
    <t>安装辅材</t>
  </si>
  <si>
    <t>(二)</t>
  </si>
  <si>
    <t>小计</t>
  </si>
  <si>
    <t>三、视频监控系统</t>
  </si>
  <si>
    <t>红外半球式高清摄像机</t>
  </si>
  <si>
    <t xml:space="preserve"> 200万自带音频网络高清室外监控摄像头</t>
  </si>
  <si>
    <t>红外筒式高清摄像机</t>
  </si>
  <si>
    <t>200万摄像头高清网络监控可录音红外半球</t>
  </si>
  <si>
    <t>红外高清球形摄像机</t>
  </si>
  <si>
    <t>球机 400万23倍变焦室外云台360旋转全景球机</t>
  </si>
  <si>
    <t>电源</t>
  </si>
  <si>
    <t>AC220V输入，DC12V，5A输出</t>
  </si>
  <si>
    <t>支架</t>
  </si>
  <si>
    <t>根据横臂规格和设备安装要求定制</t>
  </si>
  <si>
    <t>8芯光纤</t>
  </si>
  <si>
    <t>8芯</t>
  </si>
  <si>
    <t>尾纤</t>
  </si>
  <si>
    <t xml:space="preserve">LC-LC万兆光纤跳线 ，单模3米光纤跳线 </t>
  </si>
  <si>
    <t>光纤终端盒</t>
  </si>
  <si>
    <t>8芯壁挂桌面光纤终端盒</t>
  </si>
  <si>
    <t>(三)</t>
  </si>
  <si>
    <t>监控系统前端小计</t>
  </si>
  <si>
    <t>四、视频会议系统</t>
  </si>
  <si>
    <t>视频会议终端一体机</t>
  </si>
  <si>
    <t>智能高清视频会议机顶盒终端(8M,1080P30,1个10/100/1000M,内置PTZ摄像机,HDMI输入/输出,内置数字麦克风),国密</t>
  </si>
  <si>
    <t>65寸电视机</t>
  </si>
  <si>
    <t xml:space="preserve"> 2023款65英寸 32GB大内存远场语音 4K高清智慧全面屏超薄液晶平板电视机 </t>
  </si>
  <si>
    <t>电视推车</t>
  </si>
  <si>
    <t>MS 移动电视支架（55-100英寸）通用落地电视挂架电视推车 视频会议一体机显示屏移动架子</t>
  </si>
  <si>
    <t>10米HDMI高清线</t>
  </si>
  <si>
    <t>HDMI线2.0版4K60Hz工程装修线</t>
  </si>
  <si>
    <t>插板、网线、扎带等</t>
  </si>
  <si>
    <t>(四)</t>
  </si>
  <si>
    <t>五、视频会议系统</t>
  </si>
  <si>
    <t>室内全彩 LED 屏</t>
  </si>
  <si>
    <t>1) 模组尺寸： 320×160
2) 模组分辨率：172*86
3) 白平衡亮度： 500nit
4) 扫描方式： 动态1/43扫描，恒流驱动；</t>
  </si>
  <si>
    <t>㎡</t>
  </si>
  <si>
    <t>视频控制器</t>
  </si>
  <si>
    <t>5+1路输入接口： DVI*1、HDMI1.3*1、VGA*1、YPbPr*1、CVBS*1、选配一路安卓子卡；
4路千兆网口输出：带载260万；
极限宽高：最宽3840，最高1920；
支持一键全屏缩放、输入截取、U盘播放等功能；
支持快捷点屏、可内置接收卡配置文件；
支持前面板精细调节LED屏亮度；
支持无线投屏(通过选配的安卓子卡实现)；；</t>
  </si>
  <si>
    <t>框架结构</t>
  </si>
  <si>
    <t>钢结构支架根据现场实际测绘，以施工图纸为准</t>
  </si>
  <si>
    <t>配电系统</t>
  </si>
  <si>
    <t>20KW 智能配电柜，可远程控制；具有分布上电，分区
域上电，显示屏运行信息管理功能。</t>
  </si>
  <si>
    <t>综合布线</t>
  </si>
  <si>
    <t>大屏电源线、数据线等，不含主电缆、主信号线</t>
  </si>
  <si>
    <t>(五)</t>
  </si>
  <si>
    <t>五、监控分控中心系统（电话班）</t>
  </si>
  <si>
    <t>高清网络视频录像机</t>
  </si>
  <si>
    <t>个 RJ45接口, 10/100/1000Mbps自适应
标准RS-485接口，支持半双工，绿色接线柱接口;标准RS-232，DB9接口
2个USB 2.0接口，2个USB 3.0接口
支持独立的eSATA接口持H.264&amp;H.265共存解码
支持20路720P 或10路1080P或6路3MP或4路5MP或2路4K同步实时回放
H.264：10路720P 或5路1080P或3路3MP或2路5MP或1路4K同步实时回放
H.265：10路720P或5路1080P或3路3MP或2路5MP或1路4K同步实时回放32路设备：32路高清</t>
  </si>
  <si>
    <t>监控级企业硬盘</t>
  </si>
  <si>
    <t>8TB IntelliPower 64M SATA3</t>
  </si>
  <si>
    <t>液晶拼接屏</t>
  </si>
  <si>
    <t>设备型号：55寸
拼接缝隙：3.5mm
分辨率：1920X1080
屏幕亮度：500 cd/m2
外形尺寸：1213.50mm x684.30mm
丰富的接口：支持DVI、HDMI、VGA等信号格式
可视角度：178°（H）/ 178°（V）</t>
  </si>
  <si>
    <t>液压支架</t>
  </si>
  <si>
    <t>配套于55寸液晶拼接屏</t>
  </si>
  <si>
    <t>解码器</t>
  </si>
  <si>
    <t>FS-CVD0406H</t>
  </si>
  <si>
    <t>控制计算机</t>
  </si>
  <si>
    <t xml:space="preserve">I5-11500(2.7GHz)/16G/1T+256G固态/无光驱/2G独显/串口/PCI/W10/联想D24-20 23.8寸无边框/1920*1080 </t>
  </si>
  <si>
    <t>具体参数需要跟信通处确认是否满足业务需求</t>
  </si>
  <si>
    <t>打印机</t>
  </si>
  <si>
    <t>激光打印机-黑白；最大支持幅面：A4；无线打印：支持无线打印；不支持输稿器</t>
  </si>
  <si>
    <t>可利旧</t>
  </si>
  <si>
    <t>模拟电话</t>
  </si>
  <si>
    <t>国标10米HDMI</t>
  </si>
  <si>
    <t>操作台</t>
  </si>
  <si>
    <t>1800*900*750</t>
  </si>
  <si>
    <t>线材  螺丝等</t>
  </si>
  <si>
    <t>安装、调试、维护费</t>
  </si>
  <si>
    <t>（六）</t>
  </si>
  <si>
    <t>监控中心设备小计</t>
  </si>
  <si>
    <t>七</t>
  </si>
  <si>
    <t>总合计</t>
  </si>
  <si>
    <t>设备总计（一）+（二）+(三)+（四）+（五）+(六)+（七)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</si>
</sst>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color indexed="8"/>
      <name val="等线"/>
      <charset val="134"/>
    </font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b/>
      <sz val="11"/>
      <color theme="1"/>
      <name val="等线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2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Symbol"/>
      <charset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topLeftCell="A65" workbookViewId="0">
      <selection activeCell="C4" sqref="C4"/>
    </sheetView>
  </sheetViews>
  <sheetFormatPr defaultColWidth="8.87962962962963" defaultRowHeight="14.4"/>
  <cols>
    <col min="1" max="1" width="8.87962962962963" style="3"/>
    <col min="2" max="2" width="23.5" style="3" customWidth="1"/>
    <col min="3" max="3" width="21.6666666666667" style="3" customWidth="1"/>
    <col min="4" max="4" width="54.1296296296296" style="3" customWidth="1"/>
    <col min="5" max="7" width="8.87962962962963" style="3"/>
    <col min="8" max="8" width="12.8796296296296" style="3"/>
    <col min="9" max="9" width="35.5" style="3" customWidth="1"/>
    <col min="10" max="16384" width="8.87962962962963" style="2"/>
  </cols>
  <sheetData>
    <row r="1" ht="4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40" customHeight="1" spans="1:9">
      <c r="A3" s="6" t="s">
        <v>10</v>
      </c>
      <c r="B3" s="6"/>
      <c r="C3" s="6"/>
      <c r="D3" s="6"/>
      <c r="E3" s="6"/>
      <c r="F3" s="6"/>
      <c r="G3" s="6"/>
      <c r="H3" s="6"/>
      <c r="I3" s="6"/>
    </row>
    <row r="4" s="1" customFormat="1" ht="40" customHeight="1" spans="1:9">
      <c r="A4" s="7">
        <v>1</v>
      </c>
      <c r="B4" s="8" t="s">
        <v>11</v>
      </c>
      <c r="C4" s="7"/>
      <c r="D4" s="7" t="s">
        <v>12</v>
      </c>
      <c r="E4" s="8" t="s">
        <v>13</v>
      </c>
      <c r="F4" s="8">
        <v>3</v>
      </c>
      <c r="G4" s="8"/>
      <c r="H4" s="7"/>
      <c r="I4" s="8"/>
    </row>
    <row r="5" s="1" customFormat="1" ht="40" customHeight="1" spans="1:9">
      <c r="A5" s="7">
        <v>2</v>
      </c>
      <c r="B5" s="7" t="s">
        <v>14</v>
      </c>
      <c r="C5" s="7"/>
      <c r="D5" s="7" t="s">
        <v>15</v>
      </c>
      <c r="E5" s="7" t="s">
        <v>16</v>
      </c>
      <c r="F5" s="7">
        <v>6</v>
      </c>
      <c r="G5" s="7"/>
      <c r="H5" s="7"/>
      <c r="I5" s="7"/>
    </row>
    <row r="6" s="1" customFormat="1" ht="40" customHeight="1" spans="1:9">
      <c r="A6" s="7">
        <v>3</v>
      </c>
      <c r="B6" s="7" t="s">
        <v>17</v>
      </c>
      <c r="C6" s="7"/>
      <c r="D6" s="7" t="s">
        <v>18</v>
      </c>
      <c r="E6" s="7" t="s">
        <v>19</v>
      </c>
      <c r="F6" s="7">
        <v>8</v>
      </c>
      <c r="G6" s="7"/>
      <c r="H6" s="7"/>
      <c r="I6" s="7"/>
    </row>
    <row r="7" s="1" customFormat="1" ht="40" customHeight="1" spans="1:9">
      <c r="A7" s="7">
        <v>4</v>
      </c>
      <c r="B7" s="7" t="s">
        <v>20</v>
      </c>
      <c r="C7" s="7"/>
      <c r="D7" s="7" t="s">
        <v>21</v>
      </c>
      <c r="E7" s="7" t="s">
        <v>22</v>
      </c>
      <c r="F7" s="7">
        <v>4</v>
      </c>
      <c r="G7" s="7"/>
      <c r="H7" s="7"/>
      <c r="I7" s="7"/>
    </row>
    <row r="8" s="1" customFormat="1" ht="40" customHeight="1" spans="1:9">
      <c r="A8" s="7">
        <v>5</v>
      </c>
      <c r="B8" s="7" t="s">
        <v>23</v>
      </c>
      <c r="C8" s="8"/>
      <c r="D8" s="8" t="s">
        <v>24</v>
      </c>
      <c r="E8" s="7" t="s">
        <v>13</v>
      </c>
      <c r="F8" s="7">
        <v>1</v>
      </c>
      <c r="G8" s="7"/>
      <c r="H8" s="7"/>
      <c r="I8" s="7"/>
    </row>
    <row r="9" s="1" customFormat="1" ht="40" customHeight="1" spans="1:9">
      <c r="A9" s="7">
        <v>6</v>
      </c>
      <c r="B9" s="7" t="s">
        <v>25</v>
      </c>
      <c r="C9" s="7"/>
      <c r="D9" s="7" t="s">
        <v>26</v>
      </c>
      <c r="E9" s="7" t="s">
        <v>19</v>
      </c>
      <c r="F9" s="7">
        <v>2</v>
      </c>
      <c r="G9" s="7"/>
      <c r="H9" s="7"/>
      <c r="I9" s="7"/>
    </row>
    <row r="10" s="1" customFormat="1" ht="40" customHeight="1" spans="1:9">
      <c r="A10" s="7">
        <v>7</v>
      </c>
      <c r="B10" s="7" t="s">
        <v>27</v>
      </c>
      <c r="C10" s="7"/>
      <c r="D10" s="7" t="s">
        <v>28</v>
      </c>
      <c r="E10" s="7" t="s">
        <v>29</v>
      </c>
      <c r="F10" s="7">
        <v>350</v>
      </c>
      <c r="G10" s="7"/>
      <c r="H10" s="7"/>
      <c r="I10" s="7"/>
    </row>
    <row r="11" s="1" customFormat="1" ht="40" customHeight="1" spans="1:9">
      <c r="A11" s="7">
        <v>8</v>
      </c>
      <c r="B11" s="7" t="s">
        <v>30</v>
      </c>
      <c r="C11" s="7"/>
      <c r="D11" s="7" t="s">
        <v>31</v>
      </c>
      <c r="E11" s="7" t="s">
        <v>32</v>
      </c>
      <c r="F11" s="7">
        <v>7</v>
      </c>
      <c r="G11" s="7"/>
      <c r="H11" s="7"/>
      <c r="I11" s="7"/>
    </row>
    <row r="12" s="1" customFormat="1" ht="40" customHeight="1" spans="1:9">
      <c r="A12" s="7">
        <v>9</v>
      </c>
      <c r="B12" s="7" t="s">
        <v>33</v>
      </c>
      <c r="C12" s="7"/>
      <c r="D12" s="7" t="s">
        <v>34</v>
      </c>
      <c r="E12" s="7" t="s">
        <v>35</v>
      </c>
      <c r="F12" s="7">
        <v>1</v>
      </c>
      <c r="G12" s="7"/>
      <c r="H12" s="7"/>
      <c r="I12" s="7"/>
    </row>
    <row r="13" s="1" customFormat="1" ht="40" customHeight="1" spans="1:9">
      <c r="A13" s="7">
        <v>10</v>
      </c>
      <c r="B13" s="7" t="s">
        <v>36</v>
      </c>
      <c r="C13" s="7"/>
      <c r="D13" s="7" t="s">
        <v>37</v>
      </c>
      <c r="E13" s="7" t="s">
        <v>38</v>
      </c>
      <c r="F13" s="7">
        <v>1</v>
      </c>
      <c r="G13" s="7"/>
      <c r="H13" s="7"/>
      <c r="I13" s="7"/>
    </row>
    <row r="14" s="2" customFormat="1" ht="40" customHeight="1" spans="1:9">
      <c r="A14" s="9" t="s">
        <v>39</v>
      </c>
      <c r="B14" s="9" t="s">
        <v>40</v>
      </c>
      <c r="C14" s="9"/>
      <c r="D14" s="9"/>
      <c r="E14" s="9"/>
      <c r="F14" s="9"/>
      <c r="G14" s="9"/>
      <c r="H14" s="10">
        <f>SUM(H4:H13)</f>
        <v>0</v>
      </c>
      <c r="I14" s="9"/>
    </row>
    <row r="15" s="2" customFormat="1" ht="40" customHeight="1" spans="1:9">
      <c r="A15" s="6" t="s">
        <v>41</v>
      </c>
      <c r="B15" s="6"/>
      <c r="C15" s="6"/>
      <c r="D15" s="6"/>
      <c r="E15" s="6"/>
      <c r="F15" s="6"/>
      <c r="G15" s="6"/>
      <c r="H15" s="6"/>
      <c r="I15" s="6"/>
    </row>
    <row r="16" s="2" customFormat="1" ht="40" customHeight="1" spans="1:9">
      <c r="A16" s="5">
        <v>1</v>
      </c>
      <c r="B16" s="5" t="s">
        <v>42</v>
      </c>
      <c r="C16" s="5"/>
      <c r="D16" s="5" t="s">
        <v>43</v>
      </c>
      <c r="E16" s="5" t="s">
        <v>13</v>
      </c>
      <c r="F16" s="5">
        <v>1</v>
      </c>
      <c r="G16" s="5"/>
      <c r="H16" s="5"/>
      <c r="I16" s="5"/>
    </row>
    <row r="17" s="2" customFormat="1" ht="40" customHeight="1" spans="1:9">
      <c r="A17" s="5">
        <v>2</v>
      </c>
      <c r="B17" s="5" t="s">
        <v>44</v>
      </c>
      <c r="C17" s="5"/>
      <c r="D17" s="5" t="s">
        <v>45</v>
      </c>
      <c r="E17" s="5" t="s">
        <v>13</v>
      </c>
      <c r="F17" s="5">
        <v>1</v>
      </c>
      <c r="G17" s="5"/>
      <c r="H17" s="5"/>
      <c r="I17" s="5"/>
    </row>
    <row r="18" s="2" customFormat="1" ht="40" customHeight="1" spans="1:9">
      <c r="A18" s="5">
        <v>3</v>
      </c>
      <c r="B18" s="5" t="s">
        <v>46</v>
      </c>
      <c r="C18" s="5"/>
      <c r="D18" s="5" t="s">
        <v>47</v>
      </c>
      <c r="E18" s="5" t="s">
        <v>19</v>
      </c>
      <c r="F18" s="5">
        <v>4</v>
      </c>
      <c r="G18" s="5"/>
      <c r="H18" s="5"/>
      <c r="I18" s="5"/>
    </row>
    <row r="19" s="2" customFormat="1" ht="40" customHeight="1" spans="1:9">
      <c r="A19" s="5">
        <v>4</v>
      </c>
      <c r="B19" s="5"/>
      <c r="C19" s="5"/>
      <c r="D19" s="5" t="s">
        <v>48</v>
      </c>
      <c r="E19" s="5" t="s">
        <v>19</v>
      </c>
      <c r="F19" s="5">
        <v>4</v>
      </c>
      <c r="G19" s="5"/>
      <c r="H19" s="5"/>
      <c r="I19" s="5"/>
    </row>
    <row r="20" s="2" customFormat="1" ht="40" customHeight="1" spans="1:9">
      <c r="A20" s="5">
        <v>5</v>
      </c>
      <c r="B20" s="5"/>
      <c r="C20" s="5"/>
      <c r="D20" s="5" t="s">
        <v>49</v>
      </c>
      <c r="E20" s="5" t="s">
        <v>19</v>
      </c>
      <c r="F20" s="5">
        <v>4</v>
      </c>
      <c r="G20" s="5"/>
      <c r="H20" s="5"/>
      <c r="I20" s="5"/>
    </row>
    <row r="21" s="2" customFormat="1" ht="40" customHeight="1" spans="1:9">
      <c r="A21" s="5">
        <v>6</v>
      </c>
      <c r="B21" s="5" t="s">
        <v>14</v>
      </c>
      <c r="C21" s="5"/>
      <c r="D21" s="5" t="s">
        <v>15</v>
      </c>
      <c r="E21" s="5" t="s">
        <v>16</v>
      </c>
      <c r="F21" s="5">
        <v>2</v>
      </c>
      <c r="G21" s="5"/>
      <c r="H21" s="5"/>
      <c r="I21" s="5"/>
    </row>
    <row r="22" s="2" customFormat="1" ht="40" customHeight="1" spans="1:9">
      <c r="A22" s="5">
        <v>7</v>
      </c>
      <c r="B22" s="11" t="s">
        <v>50</v>
      </c>
      <c r="C22" s="11"/>
      <c r="D22" s="12" t="s">
        <v>51</v>
      </c>
      <c r="E22" s="11" t="s">
        <v>13</v>
      </c>
      <c r="F22" s="13">
        <v>3</v>
      </c>
      <c r="G22" s="11"/>
      <c r="H22" s="5"/>
      <c r="I22" s="17" t="s">
        <v>52</v>
      </c>
    </row>
    <row r="23" s="2" customFormat="1" ht="40" customHeight="1" spans="1:9">
      <c r="A23" s="5">
        <v>8</v>
      </c>
      <c r="B23" s="11" t="s">
        <v>53</v>
      </c>
      <c r="C23" s="11"/>
      <c r="D23" s="14" t="s">
        <v>54</v>
      </c>
      <c r="E23" s="11" t="s">
        <v>13</v>
      </c>
      <c r="F23" s="13">
        <v>1</v>
      </c>
      <c r="G23" s="15"/>
      <c r="H23" s="5"/>
      <c r="I23" s="17" t="s">
        <v>55</v>
      </c>
    </row>
    <row r="24" s="2" customFormat="1" ht="40" customHeight="1" spans="1:9">
      <c r="A24" s="5">
        <v>9</v>
      </c>
      <c r="B24" s="11" t="s">
        <v>56</v>
      </c>
      <c r="C24" s="11"/>
      <c r="D24" s="16" t="s">
        <v>57</v>
      </c>
      <c r="E24" s="11" t="s">
        <v>19</v>
      </c>
      <c r="F24" s="15">
        <v>6</v>
      </c>
      <c r="G24" s="15"/>
      <c r="H24" s="5"/>
      <c r="I24" s="17" t="s">
        <v>58</v>
      </c>
    </row>
    <row r="25" s="2" customFormat="1" ht="40" customHeight="1" spans="1:9">
      <c r="A25" s="5">
        <v>10</v>
      </c>
      <c r="B25" s="11" t="s">
        <v>59</v>
      </c>
      <c r="C25" s="11"/>
      <c r="D25" s="15" t="s">
        <v>60</v>
      </c>
      <c r="E25" s="11" t="s">
        <v>29</v>
      </c>
      <c r="F25" s="15">
        <v>6</v>
      </c>
      <c r="G25" s="15"/>
      <c r="H25" s="5"/>
      <c r="I25" s="17" t="s">
        <v>61</v>
      </c>
    </row>
    <row r="26" s="2" customFormat="1" ht="40" customHeight="1" spans="1:9">
      <c r="A26" s="5">
        <v>11</v>
      </c>
      <c r="B26" s="11" t="s">
        <v>62</v>
      </c>
      <c r="C26" s="11"/>
      <c r="D26" s="16" t="s">
        <v>63</v>
      </c>
      <c r="E26" s="11" t="s">
        <v>19</v>
      </c>
      <c r="F26" s="15">
        <v>6</v>
      </c>
      <c r="G26" s="15"/>
      <c r="H26" s="5"/>
      <c r="I26" s="17" t="s">
        <v>64</v>
      </c>
    </row>
    <row r="27" s="2" customFormat="1" ht="40" customHeight="1" spans="1:9">
      <c r="A27" s="5">
        <v>12</v>
      </c>
      <c r="B27" s="11" t="s">
        <v>65</v>
      </c>
      <c r="C27" s="11"/>
      <c r="D27" s="15" t="s">
        <v>66</v>
      </c>
      <c r="E27" s="11" t="s">
        <v>29</v>
      </c>
      <c r="F27" s="15">
        <v>13</v>
      </c>
      <c r="G27" s="15"/>
      <c r="H27" s="5"/>
      <c r="I27" s="17" t="s">
        <v>67</v>
      </c>
    </row>
    <row r="28" s="2" customFormat="1" ht="40" customHeight="1" spans="1:9">
      <c r="A28" s="5">
        <v>13</v>
      </c>
      <c r="B28" s="11" t="s">
        <v>68</v>
      </c>
      <c r="C28" s="11"/>
      <c r="D28" s="16" t="s">
        <v>69</v>
      </c>
      <c r="E28" s="11" t="s">
        <v>19</v>
      </c>
      <c r="F28" s="15">
        <f>F27</f>
        <v>13</v>
      </c>
      <c r="G28" s="15"/>
      <c r="H28" s="5"/>
      <c r="I28" s="17" t="s">
        <v>70</v>
      </c>
    </row>
    <row r="29" s="2" customFormat="1" ht="40" customHeight="1" spans="1:9">
      <c r="A29" s="5">
        <v>14</v>
      </c>
      <c r="B29" s="11" t="s">
        <v>71</v>
      </c>
      <c r="C29" s="11"/>
      <c r="D29" s="15" t="s">
        <v>72</v>
      </c>
      <c r="E29" s="11" t="s">
        <v>19</v>
      </c>
      <c r="F29" s="15">
        <v>25</v>
      </c>
      <c r="G29" s="15"/>
      <c r="H29" s="5"/>
      <c r="I29" s="17" t="s">
        <v>73</v>
      </c>
    </row>
    <row r="30" s="2" customFormat="1" ht="40" customHeight="1" spans="1:9">
      <c r="A30" s="5">
        <v>15</v>
      </c>
      <c r="B30" s="11" t="s">
        <v>74</v>
      </c>
      <c r="C30" s="11"/>
      <c r="D30" s="11" t="s">
        <v>75</v>
      </c>
      <c r="E30" s="11" t="s">
        <v>76</v>
      </c>
      <c r="F30" s="15">
        <v>400</v>
      </c>
      <c r="G30" s="15"/>
      <c r="H30" s="5"/>
      <c r="I30" s="17" t="s">
        <v>77</v>
      </c>
    </row>
    <row r="31" s="2" customFormat="1" ht="40" customHeight="1" spans="1:9">
      <c r="A31" s="5">
        <v>16</v>
      </c>
      <c r="B31" s="11" t="s">
        <v>78</v>
      </c>
      <c r="C31" s="11"/>
      <c r="D31" s="11" t="s">
        <v>79</v>
      </c>
      <c r="E31" s="11" t="s">
        <v>76</v>
      </c>
      <c r="F31" s="15">
        <v>100</v>
      </c>
      <c r="G31" s="15"/>
      <c r="H31" s="5"/>
      <c r="I31" s="17" t="s">
        <v>77</v>
      </c>
    </row>
    <row r="32" s="2" customFormat="1" ht="40" customHeight="1" spans="1:9">
      <c r="A32" s="5">
        <v>17</v>
      </c>
      <c r="B32" s="11" t="s">
        <v>80</v>
      </c>
      <c r="C32" s="11"/>
      <c r="D32" s="11" t="s">
        <v>81</v>
      </c>
      <c r="E32" s="11" t="s">
        <v>19</v>
      </c>
      <c r="F32" s="15">
        <v>20</v>
      </c>
      <c r="G32" s="15"/>
      <c r="H32" s="5"/>
      <c r="I32" s="17" t="s">
        <v>82</v>
      </c>
    </row>
    <row r="33" s="2" customFormat="1" ht="40" customHeight="1" spans="1:9">
      <c r="A33" s="5">
        <v>18</v>
      </c>
      <c r="B33" s="11" t="s">
        <v>83</v>
      </c>
      <c r="C33" s="11"/>
      <c r="D33" s="11" t="s">
        <v>84</v>
      </c>
      <c r="E33" s="11" t="s">
        <v>85</v>
      </c>
      <c r="F33" s="15">
        <v>10</v>
      </c>
      <c r="G33" s="15"/>
      <c r="H33" s="5"/>
      <c r="I33" s="17" t="s">
        <v>86</v>
      </c>
    </row>
    <row r="34" s="2" customFormat="1" ht="40" customHeight="1" spans="1:9">
      <c r="A34" s="5">
        <v>19</v>
      </c>
      <c r="B34" s="11" t="s">
        <v>87</v>
      </c>
      <c r="C34" s="11"/>
      <c r="D34" s="11" t="s">
        <v>88</v>
      </c>
      <c r="E34" s="11" t="s">
        <v>89</v>
      </c>
      <c r="F34" s="15">
        <v>3</v>
      </c>
      <c r="G34" s="15"/>
      <c r="H34" s="5"/>
      <c r="I34" s="17" t="s">
        <v>90</v>
      </c>
    </row>
    <row r="35" s="2" customFormat="1" ht="40" customHeight="1" spans="1:9">
      <c r="A35" s="5">
        <v>20</v>
      </c>
      <c r="B35" s="11" t="s">
        <v>91</v>
      </c>
      <c r="C35" s="11"/>
      <c r="D35" s="11" t="s">
        <v>92</v>
      </c>
      <c r="E35" s="11" t="s">
        <v>19</v>
      </c>
      <c r="F35" s="15">
        <f>F22</f>
        <v>3</v>
      </c>
      <c r="G35" s="15"/>
      <c r="H35" s="5"/>
      <c r="I35" s="17" t="s">
        <v>93</v>
      </c>
    </row>
    <row r="36" s="2" customFormat="1" ht="40" customHeight="1" spans="1:9">
      <c r="A36" s="5">
        <v>21</v>
      </c>
      <c r="B36" s="11" t="s">
        <v>94</v>
      </c>
      <c r="C36" s="11"/>
      <c r="D36" s="11" t="s">
        <v>95</v>
      </c>
      <c r="E36" s="11" t="s">
        <v>29</v>
      </c>
      <c r="F36" s="15">
        <v>3</v>
      </c>
      <c r="G36" s="15"/>
      <c r="H36" s="5"/>
      <c r="I36" s="17" t="s">
        <v>96</v>
      </c>
    </row>
    <row r="37" s="2" customFormat="1" ht="40" customHeight="1" spans="1:9">
      <c r="A37" s="5">
        <v>22</v>
      </c>
      <c r="B37" s="11" t="s">
        <v>97</v>
      </c>
      <c r="C37" s="11"/>
      <c r="D37" s="11" t="s">
        <v>98</v>
      </c>
      <c r="E37" s="11" t="s">
        <v>89</v>
      </c>
      <c r="F37" s="15">
        <f>F22</f>
        <v>3</v>
      </c>
      <c r="G37" s="15"/>
      <c r="H37" s="5"/>
      <c r="I37" s="17" t="s">
        <v>99</v>
      </c>
    </row>
    <row r="38" s="2" customFormat="1" ht="40" customHeight="1" spans="1:9">
      <c r="A38" s="5">
        <v>23</v>
      </c>
      <c r="B38" s="11" t="s">
        <v>100</v>
      </c>
      <c r="C38" s="11"/>
      <c r="D38" s="11" t="s">
        <v>101</v>
      </c>
      <c r="E38" s="11" t="s">
        <v>19</v>
      </c>
      <c r="F38" s="15">
        <f>F29*2</f>
        <v>50</v>
      </c>
      <c r="G38" s="15"/>
      <c r="H38" s="5"/>
      <c r="I38" s="18"/>
    </row>
    <row r="39" s="2" customFormat="1" ht="40" customHeight="1" spans="1:9">
      <c r="A39" s="5">
        <v>24</v>
      </c>
      <c r="B39" s="11" t="s">
        <v>102</v>
      </c>
      <c r="C39" s="11"/>
      <c r="D39" s="11" t="s">
        <v>103</v>
      </c>
      <c r="E39" s="11" t="s">
        <v>76</v>
      </c>
      <c r="F39" s="15">
        <v>253</v>
      </c>
      <c r="G39" s="15"/>
      <c r="H39" s="5"/>
      <c r="I39" s="18"/>
    </row>
    <row r="40" s="2" customFormat="1" ht="40" customHeight="1" spans="1:9">
      <c r="A40" s="5">
        <v>25</v>
      </c>
      <c r="B40" s="11" t="s">
        <v>20</v>
      </c>
      <c r="C40" s="11"/>
      <c r="D40" s="11" t="s">
        <v>104</v>
      </c>
      <c r="E40" s="11" t="s">
        <v>76</v>
      </c>
      <c r="F40" s="15">
        <f>F39</f>
        <v>253</v>
      </c>
      <c r="G40" s="15"/>
      <c r="H40" s="5"/>
      <c r="I40" s="18"/>
    </row>
    <row r="41" s="2" customFormat="1" ht="40" customHeight="1" spans="1:9">
      <c r="A41" s="5">
        <v>26</v>
      </c>
      <c r="B41" s="11" t="s">
        <v>105</v>
      </c>
      <c r="C41" s="11"/>
      <c r="D41" s="11" t="s">
        <v>106</v>
      </c>
      <c r="E41" s="11" t="s">
        <v>76</v>
      </c>
      <c r="F41" s="15">
        <f>F39</f>
        <v>253</v>
      </c>
      <c r="G41" s="15"/>
      <c r="H41" s="5"/>
      <c r="I41" s="18"/>
    </row>
    <row r="42" s="2" customFormat="1" ht="40" customHeight="1" spans="1:9">
      <c r="A42" s="5">
        <v>27</v>
      </c>
      <c r="B42" s="11" t="s">
        <v>107</v>
      </c>
      <c r="C42" s="11"/>
      <c r="D42" s="11" t="s">
        <v>108</v>
      </c>
      <c r="E42" s="11" t="s">
        <v>76</v>
      </c>
      <c r="F42" s="15">
        <f>F36*10</f>
        <v>30</v>
      </c>
      <c r="G42" s="15"/>
      <c r="H42" s="5"/>
      <c r="I42" s="18"/>
    </row>
    <row r="43" s="2" customFormat="1" ht="40" customHeight="1" spans="1:9">
      <c r="A43" s="5">
        <v>28</v>
      </c>
      <c r="B43" s="5" t="s">
        <v>109</v>
      </c>
      <c r="C43" s="5"/>
      <c r="D43" s="5" t="s">
        <v>34</v>
      </c>
      <c r="E43" s="5" t="s">
        <v>35</v>
      </c>
      <c r="F43" s="5">
        <v>1</v>
      </c>
      <c r="G43" s="5"/>
      <c r="H43" s="5"/>
      <c r="I43" s="5"/>
    </row>
    <row r="44" s="2" customFormat="1" ht="40" customHeight="1" spans="1:9">
      <c r="A44" s="5">
        <v>29</v>
      </c>
      <c r="B44" s="5" t="s">
        <v>36</v>
      </c>
      <c r="C44" s="5"/>
      <c r="D44" s="5" t="s">
        <v>37</v>
      </c>
      <c r="E44" s="5" t="s">
        <v>38</v>
      </c>
      <c r="F44" s="5">
        <v>1</v>
      </c>
      <c r="G44" s="5"/>
      <c r="H44" s="5"/>
      <c r="I44" s="5"/>
    </row>
    <row r="45" s="2" customFormat="1" ht="40" customHeight="1" spans="1:9">
      <c r="A45" s="5" t="s">
        <v>110</v>
      </c>
      <c r="B45" s="5" t="s">
        <v>111</v>
      </c>
      <c r="C45" s="5"/>
      <c r="D45" s="5"/>
      <c r="E45" s="5"/>
      <c r="F45" s="5"/>
      <c r="G45" s="5"/>
      <c r="H45" s="6">
        <f>SUM(H16:H44)</f>
        <v>0</v>
      </c>
      <c r="I45" s="5"/>
    </row>
    <row r="46" s="2" customFormat="1" ht="40" customHeight="1" spans="1:9">
      <c r="A46" s="6" t="s">
        <v>112</v>
      </c>
      <c r="B46" s="6"/>
      <c r="C46" s="6"/>
      <c r="D46" s="6"/>
      <c r="E46" s="6"/>
      <c r="F46" s="6"/>
      <c r="G46" s="6"/>
      <c r="H46" s="6"/>
      <c r="I46" s="6"/>
    </row>
    <row r="47" s="2" customFormat="1" ht="40" customHeight="1" spans="1:9">
      <c r="A47" s="5">
        <v>1</v>
      </c>
      <c r="B47" s="5" t="s">
        <v>113</v>
      </c>
      <c r="C47" s="5"/>
      <c r="D47" s="5" t="s">
        <v>114</v>
      </c>
      <c r="E47" s="5" t="s">
        <v>19</v>
      </c>
      <c r="F47" s="5">
        <v>15</v>
      </c>
      <c r="G47" s="5"/>
      <c r="H47" s="5"/>
      <c r="I47" s="5"/>
    </row>
    <row r="48" s="2" customFormat="1" ht="40" customHeight="1" spans="1:9">
      <c r="A48" s="5">
        <v>2</v>
      </c>
      <c r="B48" s="5" t="s">
        <v>115</v>
      </c>
      <c r="C48" s="5"/>
      <c r="D48" s="5" t="s">
        <v>116</v>
      </c>
      <c r="E48" s="5" t="s">
        <v>13</v>
      </c>
      <c r="F48" s="5">
        <v>7</v>
      </c>
      <c r="G48" s="5"/>
      <c r="H48" s="5"/>
      <c r="I48" s="5"/>
    </row>
    <row r="49" s="2" customFormat="1" ht="40" customHeight="1" spans="1:9">
      <c r="A49" s="5">
        <v>3</v>
      </c>
      <c r="B49" s="5" t="s">
        <v>117</v>
      </c>
      <c r="C49" s="5"/>
      <c r="D49" s="5" t="s">
        <v>118</v>
      </c>
      <c r="E49" s="5" t="s">
        <v>13</v>
      </c>
      <c r="F49" s="5">
        <v>1</v>
      </c>
      <c r="G49" s="5"/>
      <c r="H49" s="5"/>
      <c r="I49" s="5"/>
    </row>
    <row r="50" s="2" customFormat="1" ht="40" customHeight="1" spans="1:9">
      <c r="A50" s="5">
        <v>4</v>
      </c>
      <c r="B50" s="5" t="s">
        <v>119</v>
      </c>
      <c r="C50" s="5"/>
      <c r="D50" s="5" t="s">
        <v>120</v>
      </c>
      <c r="E50" s="5" t="s">
        <v>89</v>
      </c>
      <c r="F50" s="5">
        <v>22</v>
      </c>
      <c r="G50" s="5"/>
      <c r="H50" s="5"/>
      <c r="I50" s="5"/>
    </row>
    <row r="51" s="2" customFormat="1" ht="40" customHeight="1" spans="1:9">
      <c r="A51" s="5">
        <v>5</v>
      </c>
      <c r="B51" s="5" t="s">
        <v>121</v>
      </c>
      <c r="C51" s="5"/>
      <c r="D51" s="5" t="s">
        <v>122</v>
      </c>
      <c r="E51" s="5" t="s">
        <v>89</v>
      </c>
      <c r="F51" s="5">
        <v>7</v>
      </c>
      <c r="G51" s="5"/>
      <c r="H51" s="5"/>
      <c r="I51" s="5"/>
    </row>
    <row r="52" s="2" customFormat="1" ht="40" customHeight="1" spans="1:9">
      <c r="A52" s="5">
        <v>6</v>
      </c>
      <c r="B52" s="5" t="s">
        <v>123</v>
      </c>
      <c r="C52" s="5"/>
      <c r="D52" s="5" t="s">
        <v>124</v>
      </c>
      <c r="E52" s="5" t="s">
        <v>76</v>
      </c>
      <c r="F52" s="5">
        <v>400</v>
      </c>
      <c r="G52" s="5"/>
      <c r="H52" s="5"/>
      <c r="I52" s="5"/>
    </row>
    <row r="53" s="2" customFormat="1" ht="40" customHeight="1" spans="1:9">
      <c r="A53" s="5">
        <v>7</v>
      </c>
      <c r="B53" s="5" t="s">
        <v>125</v>
      </c>
      <c r="C53" s="5"/>
      <c r="D53" s="5" t="s">
        <v>126</v>
      </c>
      <c r="E53" s="5" t="s">
        <v>29</v>
      </c>
      <c r="F53" s="5">
        <v>8</v>
      </c>
      <c r="G53" s="5"/>
      <c r="H53" s="5"/>
      <c r="I53" s="5"/>
    </row>
    <row r="54" s="2" customFormat="1" ht="40" customHeight="1" spans="1:9">
      <c r="A54" s="5">
        <v>8</v>
      </c>
      <c r="B54" s="5" t="s">
        <v>127</v>
      </c>
      <c r="C54" s="5"/>
      <c r="D54" s="5" t="s">
        <v>128</v>
      </c>
      <c r="E54" s="5" t="s">
        <v>13</v>
      </c>
      <c r="F54" s="5">
        <v>8</v>
      </c>
      <c r="G54" s="5"/>
      <c r="H54" s="5"/>
      <c r="I54" s="5"/>
    </row>
    <row r="55" s="2" customFormat="1" ht="40" customHeight="1" spans="1:9">
      <c r="A55" s="5">
        <v>9</v>
      </c>
      <c r="B55" s="5" t="s">
        <v>109</v>
      </c>
      <c r="C55" s="5"/>
      <c r="D55" s="5" t="s">
        <v>34</v>
      </c>
      <c r="E55" s="5" t="s">
        <v>35</v>
      </c>
      <c r="F55" s="5">
        <v>1</v>
      </c>
      <c r="G55" s="5"/>
      <c r="H55" s="5"/>
      <c r="I55" s="5"/>
    </row>
    <row r="56" s="2" customFormat="1" ht="40" customHeight="1" spans="1:9">
      <c r="A56" s="5">
        <v>10</v>
      </c>
      <c r="B56" s="5" t="s">
        <v>36</v>
      </c>
      <c r="C56" s="5"/>
      <c r="D56" s="5" t="s">
        <v>37</v>
      </c>
      <c r="E56" s="5" t="s">
        <v>38</v>
      </c>
      <c r="F56" s="5">
        <v>1</v>
      </c>
      <c r="G56" s="5"/>
      <c r="H56" s="5"/>
      <c r="I56" s="5"/>
    </row>
    <row r="57" s="2" customFormat="1" ht="40" customHeight="1" spans="1:9">
      <c r="A57" s="5" t="s">
        <v>129</v>
      </c>
      <c r="B57" s="5" t="s">
        <v>130</v>
      </c>
      <c r="C57" s="5"/>
      <c r="D57" s="5"/>
      <c r="E57" s="5"/>
      <c r="F57" s="5"/>
      <c r="G57" s="5"/>
      <c r="H57" s="6">
        <f>SUM(H47:H56)</f>
        <v>0</v>
      </c>
      <c r="I57" s="5"/>
    </row>
    <row r="58" s="2" customFormat="1" ht="40" customHeight="1" spans="1:9">
      <c r="A58" s="6" t="s">
        <v>131</v>
      </c>
      <c r="B58" s="6"/>
      <c r="C58" s="6"/>
      <c r="D58" s="6"/>
      <c r="E58" s="6"/>
      <c r="F58" s="6"/>
      <c r="G58" s="6"/>
      <c r="H58" s="6"/>
      <c r="I58" s="6"/>
    </row>
    <row r="59" s="2" customFormat="1" ht="40" customHeight="1" spans="1:9">
      <c r="A59" s="5">
        <v>1</v>
      </c>
      <c r="B59" s="5" t="s">
        <v>132</v>
      </c>
      <c r="C59" s="5"/>
      <c r="D59" s="5" t="s">
        <v>133</v>
      </c>
      <c r="E59" s="5" t="s">
        <v>13</v>
      </c>
      <c r="F59" s="5">
        <v>1</v>
      </c>
      <c r="G59" s="5"/>
      <c r="H59" s="5"/>
      <c r="I59" s="5"/>
    </row>
    <row r="60" s="2" customFormat="1" ht="40" customHeight="1" spans="1:9">
      <c r="A60" s="5">
        <v>2</v>
      </c>
      <c r="B60" s="5" t="s">
        <v>134</v>
      </c>
      <c r="C60" s="5"/>
      <c r="D60" s="5" t="s">
        <v>135</v>
      </c>
      <c r="E60" s="5" t="s">
        <v>13</v>
      </c>
      <c r="F60" s="5">
        <v>2</v>
      </c>
      <c r="G60" s="5"/>
      <c r="H60" s="5"/>
      <c r="I60" s="5"/>
    </row>
    <row r="61" s="2" customFormat="1" ht="40" customHeight="1" spans="1:9">
      <c r="A61" s="5">
        <v>3</v>
      </c>
      <c r="B61" s="5" t="s">
        <v>136</v>
      </c>
      <c r="C61" s="5"/>
      <c r="D61" s="5" t="s">
        <v>137</v>
      </c>
      <c r="E61" s="5" t="s">
        <v>19</v>
      </c>
      <c r="F61" s="5">
        <v>2</v>
      </c>
      <c r="G61" s="5"/>
      <c r="H61" s="5"/>
      <c r="I61" s="5"/>
    </row>
    <row r="62" s="2" customFormat="1" ht="40" customHeight="1" spans="1:9">
      <c r="A62" s="5">
        <v>4</v>
      </c>
      <c r="B62" s="5" t="s">
        <v>138</v>
      </c>
      <c r="C62" s="5"/>
      <c r="D62" s="5" t="s">
        <v>139</v>
      </c>
      <c r="E62" s="5" t="s">
        <v>29</v>
      </c>
      <c r="F62" s="5">
        <v>2</v>
      </c>
      <c r="G62" s="5"/>
      <c r="H62" s="5"/>
      <c r="I62" s="5"/>
    </row>
    <row r="63" s="2" customFormat="1" ht="40" customHeight="1" spans="1:9">
      <c r="A63" s="5">
        <v>5</v>
      </c>
      <c r="B63" s="5" t="s">
        <v>109</v>
      </c>
      <c r="C63" s="5"/>
      <c r="D63" s="5" t="s">
        <v>140</v>
      </c>
      <c r="E63" s="5" t="s">
        <v>35</v>
      </c>
      <c r="F63" s="5">
        <v>1</v>
      </c>
      <c r="G63" s="5"/>
      <c r="H63" s="5"/>
      <c r="I63" s="5"/>
    </row>
    <row r="64" s="2" customFormat="1" ht="40" customHeight="1" spans="1:9">
      <c r="A64" s="5">
        <v>6</v>
      </c>
      <c r="B64" s="5" t="s">
        <v>36</v>
      </c>
      <c r="C64" s="5"/>
      <c r="D64" s="5" t="s">
        <v>37</v>
      </c>
      <c r="E64" s="5" t="s">
        <v>38</v>
      </c>
      <c r="F64" s="5">
        <v>1</v>
      </c>
      <c r="G64" s="5"/>
      <c r="H64" s="5"/>
      <c r="I64" s="5"/>
    </row>
    <row r="65" s="2" customFormat="1" ht="40" customHeight="1" spans="1:9">
      <c r="A65" s="5" t="s">
        <v>141</v>
      </c>
      <c r="B65" s="5" t="s">
        <v>111</v>
      </c>
      <c r="C65" s="5"/>
      <c r="D65" s="5"/>
      <c r="E65" s="5"/>
      <c r="F65" s="5"/>
      <c r="G65" s="5"/>
      <c r="H65" s="6">
        <f>SUM(H59:H64)</f>
        <v>0</v>
      </c>
      <c r="I65" s="5"/>
    </row>
    <row r="66" s="2" customFormat="1" ht="40" customHeight="1" spans="1:9">
      <c r="A66" s="6" t="s">
        <v>142</v>
      </c>
      <c r="B66" s="6"/>
      <c r="C66" s="6"/>
      <c r="D66" s="6"/>
      <c r="E66" s="6"/>
      <c r="F66" s="6"/>
      <c r="G66" s="6"/>
      <c r="H66" s="6"/>
      <c r="I66" s="6"/>
    </row>
    <row r="67" s="2" customFormat="1" ht="40" customHeight="1" spans="1:9">
      <c r="A67" s="5">
        <v>1</v>
      </c>
      <c r="B67" s="5" t="s">
        <v>143</v>
      </c>
      <c r="C67" s="5"/>
      <c r="D67" s="5" t="s">
        <v>144</v>
      </c>
      <c r="E67" s="5" t="s">
        <v>145</v>
      </c>
      <c r="F67" s="5">
        <v>6.138</v>
      </c>
      <c r="G67" s="5"/>
      <c r="H67" s="5"/>
      <c r="I67" s="5"/>
    </row>
    <row r="68" s="2" customFormat="1" ht="40" customHeight="1" spans="1:9">
      <c r="A68" s="5">
        <v>2</v>
      </c>
      <c r="B68" s="5" t="s">
        <v>146</v>
      </c>
      <c r="C68" s="5"/>
      <c r="D68" s="5" t="s">
        <v>147</v>
      </c>
      <c r="E68" s="5" t="s">
        <v>13</v>
      </c>
      <c r="F68" s="5">
        <v>1</v>
      </c>
      <c r="G68" s="5"/>
      <c r="H68" s="5"/>
      <c r="I68" s="5"/>
    </row>
    <row r="69" s="2" customFormat="1" ht="40" customHeight="1" spans="1:9">
      <c r="A69" s="5">
        <v>3</v>
      </c>
      <c r="B69" s="5" t="s">
        <v>148</v>
      </c>
      <c r="C69" s="5"/>
      <c r="D69" s="5" t="s">
        <v>149</v>
      </c>
      <c r="E69" s="5" t="s">
        <v>145</v>
      </c>
      <c r="F69" s="5">
        <v>6.138</v>
      </c>
      <c r="G69" s="5"/>
      <c r="H69" s="5"/>
      <c r="I69" s="5"/>
    </row>
    <row r="70" s="2" customFormat="1" ht="40" customHeight="1" spans="1:9">
      <c r="A70" s="5">
        <v>4</v>
      </c>
      <c r="B70" s="5" t="s">
        <v>150</v>
      </c>
      <c r="C70" s="5"/>
      <c r="D70" s="5" t="s">
        <v>151</v>
      </c>
      <c r="E70" s="5" t="s">
        <v>13</v>
      </c>
      <c r="F70" s="5">
        <v>1</v>
      </c>
      <c r="G70" s="5"/>
      <c r="H70" s="5"/>
      <c r="I70" s="5"/>
    </row>
    <row r="71" s="2" customFormat="1" ht="40" customHeight="1" spans="1:9">
      <c r="A71" s="5">
        <v>5</v>
      </c>
      <c r="B71" s="5" t="s">
        <v>152</v>
      </c>
      <c r="C71" s="5"/>
      <c r="D71" s="5" t="s">
        <v>153</v>
      </c>
      <c r="E71" s="5" t="s">
        <v>35</v>
      </c>
      <c r="F71" s="5">
        <v>1</v>
      </c>
      <c r="G71" s="5"/>
      <c r="H71" s="5"/>
      <c r="I71" s="5"/>
    </row>
    <row r="72" s="2" customFormat="1" ht="40" customHeight="1" spans="1:9">
      <c r="A72" s="5">
        <v>6</v>
      </c>
      <c r="B72" s="5" t="s">
        <v>36</v>
      </c>
      <c r="C72" s="5"/>
      <c r="D72" s="5" t="s">
        <v>37</v>
      </c>
      <c r="E72" s="5" t="s">
        <v>38</v>
      </c>
      <c r="F72" s="5">
        <v>1</v>
      </c>
      <c r="G72" s="5"/>
      <c r="H72" s="5"/>
      <c r="I72" s="5"/>
    </row>
    <row r="73" s="2" customFormat="1" ht="40" customHeight="1" spans="1:9">
      <c r="A73" s="5" t="s">
        <v>154</v>
      </c>
      <c r="B73" s="5" t="s">
        <v>111</v>
      </c>
      <c r="C73" s="5"/>
      <c r="D73" s="5"/>
      <c r="E73" s="5"/>
      <c r="F73" s="5"/>
      <c r="G73" s="5"/>
      <c r="H73" s="6">
        <f>SUM(H67:H72)</f>
        <v>0</v>
      </c>
      <c r="I73" s="5"/>
    </row>
    <row r="74" s="2" customFormat="1" ht="40" customHeight="1" spans="1:9">
      <c r="A74" s="6" t="s">
        <v>155</v>
      </c>
      <c r="B74" s="6"/>
      <c r="C74" s="6"/>
      <c r="D74" s="6"/>
      <c r="E74" s="6"/>
      <c r="F74" s="6"/>
      <c r="G74" s="6"/>
      <c r="H74" s="6"/>
      <c r="I74" s="6"/>
    </row>
    <row r="75" s="2" customFormat="1" ht="40" customHeight="1" spans="1:9">
      <c r="A75" s="5">
        <v>1</v>
      </c>
      <c r="B75" s="5" t="s">
        <v>156</v>
      </c>
      <c r="C75" s="5"/>
      <c r="D75" s="5" t="s">
        <v>157</v>
      </c>
      <c r="E75" s="5" t="s">
        <v>13</v>
      </c>
      <c r="F75" s="5">
        <v>1</v>
      </c>
      <c r="G75" s="5"/>
      <c r="H75" s="5"/>
      <c r="I75" s="5"/>
    </row>
    <row r="76" s="2" customFormat="1" ht="40" customHeight="1" spans="1:9">
      <c r="A76" s="5">
        <v>2</v>
      </c>
      <c r="B76" s="5" t="s">
        <v>158</v>
      </c>
      <c r="C76" s="5"/>
      <c r="D76" s="5" t="s">
        <v>159</v>
      </c>
      <c r="E76" s="5" t="s">
        <v>13</v>
      </c>
      <c r="F76" s="5">
        <v>7</v>
      </c>
      <c r="G76" s="5"/>
      <c r="H76" s="5"/>
      <c r="I76" s="5"/>
    </row>
    <row r="77" s="2" customFormat="1" ht="40" customHeight="1" spans="1:9">
      <c r="A77" s="5">
        <v>3</v>
      </c>
      <c r="B77" s="5" t="s">
        <v>160</v>
      </c>
      <c r="C77" s="5"/>
      <c r="D77" s="5" t="s">
        <v>161</v>
      </c>
      <c r="E77" s="5" t="s">
        <v>13</v>
      </c>
      <c r="F77" s="5">
        <v>4</v>
      </c>
      <c r="G77" s="5"/>
      <c r="H77" s="5"/>
      <c r="I77" s="5"/>
    </row>
    <row r="78" s="2" customFormat="1" ht="40" customHeight="1" spans="1:9">
      <c r="A78" s="5">
        <v>4</v>
      </c>
      <c r="B78" s="5" t="s">
        <v>162</v>
      </c>
      <c r="C78" s="5"/>
      <c r="D78" s="5" t="s">
        <v>163</v>
      </c>
      <c r="E78" s="5" t="s">
        <v>32</v>
      </c>
      <c r="F78" s="5">
        <v>4</v>
      </c>
      <c r="G78" s="5"/>
      <c r="H78" s="5"/>
      <c r="I78" s="5"/>
    </row>
    <row r="79" s="2" customFormat="1" ht="40" customHeight="1" spans="1:9">
      <c r="A79" s="5">
        <v>5</v>
      </c>
      <c r="B79" s="5" t="s">
        <v>164</v>
      </c>
      <c r="C79" s="5"/>
      <c r="D79" s="5" t="s">
        <v>165</v>
      </c>
      <c r="E79" s="5" t="s">
        <v>13</v>
      </c>
      <c r="F79" s="5">
        <v>1</v>
      </c>
      <c r="G79" s="5"/>
      <c r="H79" s="5"/>
      <c r="I79" s="5"/>
    </row>
    <row r="80" s="2" customFormat="1" ht="40" customHeight="1" spans="1:9">
      <c r="A80" s="5">
        <v>6</v>
      </c>
      <c r="B80" s="5" t="s">
        <v>166</v>
      </c>
      <c r="C80" s="5"/>
      <c r="D80" s="5" t="s">
        <v>167</v>
      </c>
      <c r="E80" s="5" t="s">
        <v>13</v>
      </c>
      <c r="F80" s="5">
        <v>4</v>
      </c>
      <c r="G80" s="5"/>
      <c r="H80" s="5"/>
      <c r="I80" s="5" t="s">
        <v>168</v>
      </c>
    </row>
    <row r="81" s="2" customFormat="1" ht="40" customHeight="1" spans="1:9">
      <c r="A81" s="5">
        <v>7</v>
      </c>
      <c r="B81" s="5" t="s">
        <v>169</v>
      </c>
      <c r="C81" s="5"/>
      <c r="D81" s="5" t="s">
        <v>170</v>
      </c>
      <c r="E81" s="5" t="s">
        <v>13</v>
      </c>
      <c r="F81" s="5">
        <v>1</v>
      </c>
      <c r="G81" s="5"/>
      <c r="H81" s="5"/>
      <c r="I81" s="5" t="s">
        <v>171</v>
      </c>
    </row>
    <row r="82" s="2" customFormat="1" ht="40" customHeight="1" spans="1:9">
      <c r="A82" s="5">
        <v>8</v>
      </c>
      <c r="B82" s="5" t="s">
        <v>172</v>
      </c>
      <c r="C82" s="5"/>
      <c r="D82" s="5" t="s">
        <v>172</v>
      </c>
      <c r="E82" s="5" t="s">
        <v>13</v>
      </c>
      <c r="F82" s="5">
        <v>2</v>
      </c>
      <c r="G82" s="5"/>
      <c r="H82" s="5"/>
      <c r="I82" s="5" t="s">
        <v>171</v>
      </c>
    </row>
    <row r="83" s="2" customFormat="1" ht="40" customHeight="1" spans="1:9">
      <c r="A83" s="5">
        <v>9</v>
      </c>
      <c r="B83" s="5" t="s">
        <v>138</v>
      </c>
      <c r="C83" s="5"/>
      <c r="D83" s="5" t="s">
        <v>173</v>
      </c>
      <c r="E83" s="5" t="s">
        <v>29</v>
      </c>
      <c r="F83" s="5">
        <v>4</v>
      </c>
      <c r="G83" s="5"/>
      <c r="H83" s="5"/>
      <c r="I83" s="5"/>
    </row>
    <row r="84" s="2" customFormat="1" ht="40" customHeight="1" spans="1:9">
      <c r="A84" s="5">
        <v>10</v>
      </c>
      <c r="B84" s="5" t="s">
        <v>174</v>
      </c>
      <c r="C84" s="5"/>
      <c r="D84" s="5" t="s">
        <v>175</v>
      </c>
      <c r="E84" s="5" t="s">
        <v>32</v>
      </c>
      <c r="F84" s="5">
        <v>1</v>
      </c>
      <c r="G84" s="5"/>
      <c r="H84" s="5"/>
      <c r="I84" s="5"/>
    </row>
    <row r="85" s="2" customFormat="1" ht="40" customHeight="1" spans="1:9">
      <c r="A85" s="5">
        <v>11</v>
      </c>
      <c r="B85" s="5" t="s">
        <v>109</v>
      </c>
      <c r="C85" s="5"/>
      <c r="D85" s="5" t="s">
        <v>176</v>
      </c>
      <c r="E85" s="5" t="s">
        <v>35</v>
      </c>
      <c r="F85" s="5">
        <v>1</v>
      </c>
      <c r="G85" s="5"/>
      <c r="H85" s="5"/>
      <c r="I85" s="5"/>
    </row>
    <row r="86" s="2" customFormat="1" ht="40" customHeight="1" spans="1:9">
      <c r="A86" s="5">
        <v>12</v>
      </c>
      <c r="B86" s="5" t="s">
        <v>177</v>
      </c>
      <c r="C86" s="5"/>
      <c r="D86" s="5"/>
      <c r="E86" s="5" t="s">
        <v>38</v>
      </c>
      <c r="F86" s="5">
        <v>1</v>
      </c>
      <c r="G86" s="5"/>
      <c r="H86" s="5"/>
      <c r="I86" s="5"/>
    </row>
    <row r="87" s="2" customFormat="1" ht="40" customHeight="1" spans="1:9">
      <c r="A87" s="5" t="s">
        <v>178</v>
      </c>
      <c r="B87" s="5" t="s">
        <v>179</v>
      </c>
      <c r="C87" s="5"/>
      <c r="D87" s="5"/>
      <c r="E87" s="5"/>
      <c r="F87" s="5"/>
      <c r="G87" s="5"/>
      <c r="H87" s="6"/>
      <c r="I87" s="5"/>
    </row>
    <row r="88" s="2" customFormat="1" ht="40" customHeight="1" spans="1:9">
      <c r="A88" s="19" t="s">
        <v>180</v>
      </c>
      <c r="B88" s="19" t="s">
        <v>181</v>
      </c>
      <c r="C88" s="19"/>
      <c r="D88" s="19" t="s">
        <v>182</v>
      </c>
      <c r="E88" s="19"/>
      <c r="F88" s="19"/>
      <c r="G88" s="19"/>
      <c r="H88" s="19">
        <f>H14+H45+H57+H65+H73+H87</f>
        <v>0</v>
      </c>
      <c r="I88" s="19"/>
    </row>
  </sheetData>
  <mergeCells count="8">
    <mergeCell ref="A1:I1"/>
    <mergeCell ref="A3:I3"/>
    <mergeCell ref="A15:I15"/>
    <mergeCell ref="A46:I46"/>
    <mergeCell ref="A58:I58"/>
    <mergeCell ref="A66:I66"/>
    <mergeCell ref="A74:I74"/>
    <mergeCell ref="B18:B20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安防系统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大魔王</cp:lastModifiedBy>
  <dcterms:created xsi:type="dcterms:W3CDTF">2023-11-21T03:03:00Z</dcterms:created>
  <dcterms:modified xsi:type="dcterms:W3CDTF">2024-05-20T11:40:52Z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56615522AA7D494295F29B7DD6F51C67</vt:lpwstr>
  </property>
  <property fmtid="{D5CDD505-2E9C-101B-9397-08002B2CF9AE}" pid="3" name="KSOProductBuildVer">
    <vt:lpwstr>2052-12.1.0.16729</vt:lpwstr>
  </property>
</Properties>
</file>