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945" windowHeight="12375"/>
  </bookViews>
  <sheets>
    <sheet name="Sheet1" sheetId="1" r:id="rId1"/>
    <sheet name="Sheet2" sheetId="2" r:id="rId2"/>
    <sheet name="Sheet3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3" name="ID_418809B6FC7B48599D2EDBAA16BE911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0934065" y="1259840"/>
          <a:ext cx="1623695" cy="13055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4A5C75AEE0E84A28839D00FE668AF44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744200" y="3175000"/>
          <a:ext cx="1083310" cy="1089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A9B7A4C9FF8644E293CF33C761779F1B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0525125" y="3175000"/>
          <a:ext cx="1080135" cy="10801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2C1CFB5EF03A411F90131D1366F52321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1210925" y="3810000"/>
          <a:ext cx="1080135" cy="10801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C7D091410F9C40B798B9EFE46F2A0A6F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1993245" y="6350000"/>
          <a:ext cx="12192000" cy="9144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DE7233D77A8D41EEA4A53CFD8489357C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1210925" y="6350000"/>
          <a:ext cx="809625" cy="10801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76E34C2FB8174B85803EBF6C11176834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1210925" y="6985000"/>
          <a:ext cx="1080135" cy="10801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C666502C44444CA38CDC0544B0F44317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0525125" y="7620000"/>
          <a:ext cx="4191000" cy="4191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" name="ID_ECE8122D755246AAB8D4951C5B90A28A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1993245" y="8890000"/>
          <a:ext cx="1080135" cy="10801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" name="ID_B0F72A81FC404670B30A91BD2BC0F628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0525125" y="8890000"/>
          <a:ext cx="1082040" cy="10801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" name="ID_9A1A4BCFD31941F9B19087F08E1AB698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1210925" y="13970000"/>
          <a:ext cx="10287000" cy="18288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" name="ID_D01297C88A184DAF9B22F20A395FD1EC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1210925" y="12065000"/>
          <a:ext cx="7620000" cy="7620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" name="ID_01413E7CBC3E4452A31C5E08ACE637BB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0525125" y="12065000"/>
          <a:ext cx="2819400" cy="281940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<sst xmlns="http://schemas.openxmlformats.org/spreadsheetml/2006/main" count="100" uniqueCount="82">
  <si>
    <t>清单</t>
  </si>
  <si>
    <t>序号</t>
  </si>
  <si>
    <t>品名</t>
  </si>
  <si>
    <t>品牌型号</t>
  </si>
  <si>
    <t>图片</t>
  </si>
  <si>
    <t>数量</t>
  </si>
  <si>
    <t>单位</t>
  </si>
  <si>
    <t>单价</t>
  </si>
  <si>
    <t>金额</t>
  </si>
  <si>
    <t>1</t>
  </si>
  <si>
    <t>金牌</t>
  </si>
  <si>
    <t>麦穗款+七彩挂绳含刻字</t>
  </si>
  <si>
    <t>块</t>
  </si>
  <si>
    <t>2</t>
  </si>
  <si>
    <t>银牌</t>
  </si>
  <si>
    <t>3</t>
  </si>
  <si>
    <t>铜牌</t>
  </si>
  <si>
    <t>4</t>
  </si>
  <si>
    <t>奖状</t>
  </si>
  <si>
    <t>A4</t>
  </si>
  <si>
    <t>张</t>
  </si>
  <si>
    <t>5</t>
  </si>
  <si>
    <t>足球</t>
  </si>
  <si>
    <t>A动    AD858  （5号）</t>
  </si>
  <si>
    <t>个</t>
  </si>
  <si>
    <t>6</t>
  </si>
  <si>
    <t>羽毛球拍</t>
  </si>
  <si>
    <t>索迪曼  SDM330</t>
  </si>
  <si>
    <t>副</t>
  </si>
  <si>
    <t>7</t>
  </si>
  <si>
    <t>乒乓球拍</t>
  </si>
  <si>
    <t>江双喜  SH3</t>
  </si>
  <si>
    <t>8</t>
  </si>
  <si>
    <t>作业本（大）</t>
  </si>
  <si>
    <t>PP封面</t>
  </si>
  <si>
    <t>本</t>
  </si>
  <si>
    <t>9</t>
  </si>
  <si>
    <t>A3奖状框</t>
  </si>
  <si>
    <t>高级镜面</t>
  </si>
  <si>
    <t>10</t>
  </si>
  <si>
    <t>篮球</t>
  </si>
  <si>
    <t>乔丹082</t>
  </si>
  <si>
    <t>11</t>
  </si>
  <si>
    <t>排球</t>
  </si>
  <si>
    <t>12</t>
  </si>
  <si>
    <t>荣誉证书</t>
  </si>
  <si>
    <t>A4（12k）</t>
  </si>
  <si>
    <t>13</t>
  </si>
  <si>
    <t>笔记本</t>
  </si>
  <si>
    <t>得力皮面笔记本16K-80张</t>
  </si>
  <si>
    <t>14</t>
  </si>
  <si>
    <t>发令旗（红色）</t>
  </si>
  <si>
    <t>15</t>
  </si>
  <si>
    <t>发令旗（白色）</t>
  </si>
  <si>
    <t>16</t>
  </si>
  <si>
    <t>帽子（红）</t>
  </si>
  <si>
    <t>17</t>
  </si>
  <si>
    <t>帽子（白）</t>
  </si>
  <si>
    <t>18</t>
  </si>
  <si>
    <t>帽子（蓝）</t>
  </si>
  <si>
    <t>19</t>
  </si>
  <si>
    <t>跳绳（比赛用绳）</t>
  </si>
  <si>
    <t>根</t>
  </si>
  <si>
    <t>20</t>
  </si>
  <si>
    <t>秒表</t>
  </si>
  <si>
    <t>君斯达JS509三排60道</t>
  </si>
  <si>
    <t>21</t>
  </si>
  <si>
    <t>一次性白色手套</t>
  </si>
  <si>
    <t>双</t>
  </si>
  <si>
    <t>22</t>
  </si>
  <si>
    <t>彩旗</t>
  </si>
  <si>
    <t>70*110</t>
  </si>
  <si>
    <t>面</t>
  </si>
  <si>
    <t>23</t>
  </si>
  <si>
    <t>旗杆</t>
  </si>
  <si>
    <t>竹子（不低于2米）</t>
  </si>
  <si>
    <t>25</t>
  </si>
  <si>
    <t>国旗</t>
  </si>
  <si>
    <t>3号</t>
  </si>
  <si>
    <t>合  计</t>
  </si>
  <si>
    <t>合计金额(大写)：</t>
  </si>
  <si>
    <t>贰万叁仟贰佰捌拾贰元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</si>
</sst>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;\-0;#"/>
    <numFmt numFmtId="177" formatCode="0.000;\-0.000;#"/>
  </numFmts>
  <fonts count="26">
    <font>
      <sz val="11"/>
      <color theme="1"/>
      <name val="宋体"/>
      <charset val="134"/>
      <scheme val="minor"/>
    </font>
    <font>
      <sz val="11"/>
      <name val="宋体"/>
      <charset val="0"/>
    </font>
    <font>
      <b/>
      <sz val="20"/>
      <name val="宋体"/>
      <charset val="0"/>
    </font>
    <font>
      <b/>
      <sz val="11"/>
      <color indexed="8"/>
      <name val="宋体"/>
      <charset val="0"/>
    </font>
    <font>
      <sz val="11"/>
      <color indexed="8"/>
      <name val="宋体"/>
      <charset val="0"/>
    </font>
    <font>
      <sz val="12"/>
      <color indexed="8"/>
      <name val="宋体"/>
      <charset val="0"/>
    </font>
    <font>
      <b/>
      <sz val="11"/>
      <name val="宋体"/>
      <charset val="0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5">
    <border>
      <left/>
      <right/>
      <top/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indexed="8"/>
      </left>
      <right/>
      <top style="thin">
        <color indexed="8"/>
      </top>
      <bottom style="thin">
        <color indexed="8"/>
      </bottom>
      <diagonal/>
    </border>
    <border>
      <left/>
      <right/>
      <top style="thin">
        <color indexed="8"/>
      </top>
      <bottom style="thin">
        <color indexed="8"/>
      </bottom>
      <diagonal/>
    </border>
    <border>
      <left/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indexed="8"/>
      </left>
      <right style="thin">
        <color auto="1"/>
      </right>
      <top style="thin">
        <color indexed="8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indexed="8"/>
      </top>
      <bottom style="thin">
        <color indexed="8"/>
      </bottom>
      <diagonal/>
    </border>
    <border>
      <left style="thin">
        <color auto="1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/>
      <bottom style="thin">
        <color indexed="8"/>
      </bottom>
      <diagonal/>
    </border>
    <border>
      <left style="thin">
        <color indexed="8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indexed="8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0" fillId="2" borderId="17" applyNumberFormat="0" applyFont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18" applyNumberFormat="0" applyFill="0" applyAlignment="0" applyProtection="0">
      <alignment vertical="center"/>
    </xf>
    <xf numFmtId="0" fontId="13" fillId="0" borderId="18" applyNumberFormat="0" applyFill="0" applyAlignment="0" applyProtection="0">
      <alignment vertical="center"/>
    </xf>
    <xf numFmtId="0" fontId="14" fillId="0" borderId="19" applyNumberFormat="0" applyFill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3" borderId="20" applyNumberFormat="0" applyAlignment="0" applyProtection="0">
      <alignment vertical="center"/>
    </xf>
    <xf numFmtId="0" fontId="16" fillId="4" borderId="21" applyNumberFormat="0" applyAlignment="0" applyProtection="0">
      <alignment vertical="center"/>
    </xf>
    <xf numFmtId="0" fontId="17" fillId="4" borderId="20" applyNumberFormat="0" applyAlignment="0" applyProtection="0">
      <alignment vertical="center"/>
    </xf>
    <xf numFmtId="0" fontId="18" fillId="5" borderId="22" applyNumberFormat="0" applyAlignment="0" applyProtection="0">
      <alignment vertical="center"/>
    </xf>
    <xf numFmtId="0" fontId="19" fillId="0" borderId="23" applyNumberFormat="0" applyFill="0" applyAlignment="0" applyProtection="0">
      <alignment vertical="center"/>
    </xf>
    <xf numFmtId="0" fontId="20" fillId="0" borderId="24" applyNumberFormat="0" applyFill="0" applyAlignment="0" applyProtection="0">
      <alignment vertical="center"/>
    </xf>
    <xf numFmtId="0" fontId="21" fillId="6" borderId="0" applyNumberFormat="0" applyBorder="0" applyAlignment="0" applyProtection="0">
      <alignment vertical="center"/>
    </xf>
    <xf numFmtId="0" fontId="22" fillId="7" borderId="0" applyNumberFormat="0" applyBorder="0" applyAlignment="0" applyProtection="0">
      <alignment vertical="center"/>
    </xf>
    <xf numFmtId="0" fontId="23" fillId="8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5" fillId="10" borderId="0" applyNumberFormat="0" applyBorder="0" applyAlignment="0" applyProtection="0">
      <alignment vertical="center"/>
    </xf>
    <xf numFmtId="0" fontId="25" fillId="11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5" fillId="14" borderId="0" applyNumberFormat="0" applyBorder="0" applyAlignment="0" applyProtection="0">
      <alignment vertical="center"/>
    </xf>
    <xf numFmtId="0" fontId="25" fillId="15" borderId="0" applyNumberFormat="0" applyBorder="0" applyAlignment="0" applyProtection="0">
      <alignment vertical="center"/>
    </xf>
    <xf numFmtId="0" fontId="24" fillId="16" borderId="0" applyNumberFormat="0" applyBorder="0" applyAlignment="0" applyProtection="0">
      <alignment vertical="center"/>
    </xf>
    <xf numFmtId="0" fontId="24" fillId="17" borderId="0" applyNumberFormat="0" applyBorder="0" applyAlignment="0" applyProtection="0">
      <alignment vertical="center"/>
    </xf>
    <xf numFmtId="0" fontId="25" fillId="18" borderId="0" applyNumberFormat="0" applyBorder="0" applyAlignment="0" applyProtection="0">
      <alignment vertical="center"/>
    </xf>
    <xf numFmtId="0" fontId="25" fillId="19" borderId="0" applyNumberFormat="0" applyBorder="0" applyAlignment="0" applyProtection="0">
      <alignment vertical="center"/>
    </xf>
    <xf numFmtId="0" fontId="24" fillId="20" borderId="0" applyNumberFormat="0" applyBorder="0" applyAlignment="0" applyProtection="0">
      <alignment vertical="center"/>
    </xf>
    <xf numFmtId="0" fontId="24" fillId="21" borderId="0" applyNumberFormat="0" applyBorder="0" applyAlignment="0" applyProtection="0">
      <alignment vertical="center"/>
    </xf>
    <xf numFmtId="0" fontId="25" fillId="22" borderId="0" applyNumberFormat="0" applyBorder="0" applyAlignment="0" applyProtection="0">
      <alignment vertical="center"/>
    </xf>
    <xf numFmtId="0" fontId="25" fillId="23" borderId="0" applyNumberFormat="0" applyBorder="0" applyAlignment="0" applyProtection="0">
      <alignment vertical="center"/>
    </xf>
    <xf numFmtId="0" fontId="24" fillId="24" borderId="0" applyNumberFormat="0" applyBorder="0" applyAlignment="0" applyProtection="0">
      <alignment vertical="center"/>
    </xf>
    <xf numFmtId="0" fontId="24" fillId="25" borderId="0" applyNumberFormat="0" applyBorder="0" applyAlignment="0" applyProtection="0">
      <alignment vertical="center"/>
    </xf>
    <xf numFmtId="0" fontId="25" fillId="26" borderId="0" applyNumberFormat="0" applyBorder="0" applyAlignment="0" applyProtection="0">
      <alignment vertical="center"/>
    </xf>
    <xf numFmtId="0" fontId="25" fillId="27" borderId="0" applyNumberFormat="0" applyBorder="0" applyAlignment="0" applyProtection="0">
      <alignment vertical="center"/>
    </xf>
    <xf numFmtId="0" fontId="24" fillId="28" borderId="0" applyNumberFormat="0" applyBorder="0" applyAlignment="0" applyProtection="0">
      <alignment vertical="center"/>
    </xf>
    <xf numFmtId="0" fontId="24" fillId="29" borderId="0" applyNumberFormat="0" applyBorder="0" applyAlignment="0" applyProtection="0">
      <alignment vertical="center"/>
    </xf>
    <xf numFmtId="0" fontId="25" fillId="30" borderId="0" applyNumberFormat="0" applyBorder="0" applyAlignment="0" applyProtection="0">
      <alignment vertical="center"/>
    </xf>
    <xf numFmtId="0" fontId="25" fillId="31" borderId="0" applyNumberFormat="0" applyBorder="0" applyAlignment="0" applyProtection="0">
      <alignment vertical="center"/>
    </xf>
    <xf numFmtId="0" fontId="24" fillId="32" borderId="0" applyNumberFormat="0" applyBorder="0" applyAlignment="0" applyProtection="0">
      <alignment vertical="center"/>
    </xf>
  </cellStyleXfs>
  <cellXfs count="34">
    <xf numFmtId="0" fontId="0" fillId="0" borderId="0" xfId="0">
      <alignment vertical="center"/>
    </xf>
    <xf numFmtId="0" fontId="1" fillId="0" borderId="0" xfId="0" applyFont="1" applyFill="1" applyAlignment="1"/>
    <xf numFmtId="0" fontId="1" fillId="0" borderId="0" xfId="0" applyFont="1" applyFill="1" applyAlignment="1">
      <alignment horizontal="center" vertical="center"/>
    </xf>
    <xf numFmtId="0" fontId="2" fillId="0" borderId="0" xfId="0" applyFont="1" applyFill="1" applyAlignment="1">
      <alignment horizontal="center" vertical="center"/>
    </xf>
    <xf numFmtId="0" fontId="3" fillId="0" borderId="1" xfId="0" applyFont="1" applyFill="1" applyBorder="1" applyAlignment="1" applyProtection="1">
      <alignment horizontal="center" vertical="center"/>
    </xf>
    <xf numFmtId="0" fontId="4" fillId="0" borderId="1" xfId="0" applyFont="1" applyFill="1" applyBorder="1" applyAlignment="1" applyProtection="1">
      <alignment horizontal="center" vertical="center"/>
    </xf>
    <xf numFmtId="0" fontId="5" fillId="0" borderId="1" xfId="0" applyFont="1" applyFill="1" applyBorder="1" applyAlignment="1" applyProtection="1">
      <alignment horizontal="center" vertical="center"/>
    </xf>
    <xf numFmtId="0" fontId="1" fillId="0" borderId="2" xfId="0" applyFont="1" applyFill="1" applyBorder="1" applyAlignment="1"/>
    <xf numFmtId="0" fontId="1" fillId="0" borderId="3" xfId="0" applyFont="1" applyFill="1" applyBorder="1" applyAlignment="1"/>
    <xf numFmtId="0" fontId="4" fillId="0" borderId="4" xfId="0" applyFont="1" applyFill="1" applyBorder="1" applyAlignment="1" applyProtection="1">
      <alignment horizontal="center" vertical="center"/>
    </xf>
    <xf numFmtId="0" fontId="4" fillId="0" borderId="5" xfId="0" applyFont="1" applyFill="1" applyBorder="1" applyAlignment="1" applyProtection="1">
      <alignment horizontal="center" vertical="center"/>
    </xf>
    <xf numFmtId="0" fontId="4" fillId="0" borderId="6" xfId="0" applyFont="1" applyFill="1" applyBorder="1" applyAlignment="1" applyProtection="1">
      <alignment horizontal="center" vertical="center"/>
    </xf>
    <xf numFmtId="0" fontId="5" fillId="0" borderId="4" xfId="0" applyFont="1" applyFill="1" applyBorder="1" applyAlignment="1" applyProtection="1">
      <alignment horizontal="center" vertical="center"/>
    </xf>
    <xf numFmtId="0" fontId="5" fillId="0" borderId="5" xfId="0" applyFont="1" applyFill="1" applyBorder="1" applyAlignment="1" applyProtection="1">
      <alignment horizontal="center" vertical="center"/>
    </xf>
    <xf numFmtId="0" fontId="5" fillId="0" borderId="6" xfId="0" applyFont="1" applyFill="1" applyBorder="1" applyAlignment="1" applyProtection="1">
      <alignment horizontal="center" vertical="center"/>
    </xf>
    <xf numFmtId="0" fontId="1" fillId="0" borderId="7" xfId="0" applyFont="1" applyFill="1" applyBorder="1" applyAlignment="1"/>
    <xf numFmtId="0" fontId="5" fillId="0" borderId="8" xfId="0" applyFont="1" applyFill="1" applyBorder="1" applyAlignment="1" applyProtection="1">
      <alignment horizontal="center" vertical="center"/>
    </xf>
    <xf numFmtId="0" fontId="5" fillId="0" borderId="9" xfId="0" applyFont="1" applyFill="1" applyBorder="1" applyAlignment="1" applyProtection="1">
      <alignment horizontal="center" vertical="center"/>
    </xf>
    <xf numFmtId="0" fontId="5" fillId="0" borderId="10" xfId="0" applyFont="1" applyFill="1" applyBorder="1" applyAlignment="1" applyProtection="1">
      <alignment horizontal="center" vertical="center"/>
    </xf>
    <xf numFmtId="0" fontId="4" fillId="0" borderId="9" xfId="0" applyFont="1" applyFill="1" applyBorder="1" applyAlignment="1" applyProtection="1">
      <alignment horizontal="center" vertical="center"/>
    </xf>
    <xf numFmtId="0" fontId="4" fillId="0" borderId="11" xfId="0" applyFont="1" applyFill="1" applyBorder="1" applyAlignment="1" applyProtection="1">
      <alignment horizontal="center" vertical="center"/>
    </xf>
    <xf numFmtId="0" fontId="4" fillId="0" borderId="12" xfId="0" applyFont="1" applyFill="1" applyBorder="1" applyAlignment="1" applyProtection="1">
      <alignment horizontal="center" vertical="center"/>
    </xf>
    <xf numFmtId="0" fontId="4" fillId="0" borderId="13" xfId="0" applyFont="1" applyFill="1" applyBorder="1" applyAlignment="1" applyProtection="1">
      <alignment horizontal="center" vertical="center"/>
    </xf>
    <xf numFmtId="0" fontId="4" fillId="0" borderId="14" xfId="0" applyFont="1" applyFill="1" applyBorder="1" applyAlignment="1" applyProtection="1">
      <alignment horizontal="center" vertical="center"/>
    </xf>
    <xf numFmtId="0" fontId="3" fillId="0" borderId="4" xfId="0" applyFont="1" applyFill="1" applyBorder="1" applyAlignment="1" applyProtection="1">
      <alignment horizontal="center" vertical="center"/>
    </xf>
    <xf numFmtId="0" fontId="6" fillId="0" borderId="14" xfId="0" applyFont="1" applyFill="1" applyBorder="1" applyAlignment="1">
      <alignment horizontal="center" vertical="center"/>
    </xf>
    <xf numFmtId="176" fontId="4" fillId="0" borderId="1" xfId="0" applyNumberFormat="1" applyFont="1" applyFill="1" applyBorder="1" applyAlignment="1" applyProtection="1">
      <alignment horizontal="center" vertical="center"/>
    </xf>
    <xf numFmtId="177" fontId="4" fillId="0" borderId="1" xfId="0" applyNumberFormat="1" applyFont="1" applyFill="1" applyBorder="1" applyAlignment="1" applyProtection="1">
      <alignment horizontal="center" vertical="center"/>
    </xf>
    <xf numFmtId="177" fontId="4" fillId="0" borderId="4" xfId="0" applyNumberFormat="1" applyFont="1" applyFill="1" applyBorder="1" applyAlignment="1" applyProtection="1">
      <alignment horizontal="center" vertical="center"/>
    </xf>
    <xf numFmtId="0" fontId="1" fillId="0" borderId="14" xfId="0" applyFont="1" applyFill="1" applyBorder="1" applyAlignment="1">
      <alignment horizontal="center" vertical="center"/>
    </xf>
    <xf numFmtId="176" fontId="4" fillId="0" borderId="4" xfId="0" applyNumberFormat="1" applyFont="1" applyFill="1" applyBorder="1" applyAlignment="1" applyProtection="1">
      <alignment horizontal="center" vertical="center"/>
    </xf>
    <xf numFmtId="177" fontId="4" fillId="0" borderId="5" xfId="0" applyNumberFormat="1" applyFont="1" applyFill="1" applyBorder="1" applyAlignment="1" applyProtection="1">
      <alignment horizontal="center" vertical="center"/>
    </xf>
    <xf numFmtId="0" fontId="4" fillId="0" borderId="15" xfId="0" applyFont="1" applyFill="1" applyBorder="1" applyAlignment="1" applyProtection="1">
      <alignment horizontal="center" vertical="center"/>
    </xf>
    <xf numFmtId="0" fontId="1" fillId="0" borderId="16" xfId="0" applyFont="1" applyFill="1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png"/><Relationship Id="rId8" Type="http://schemas.openxmlformats.org/officeDocument/2006/relationships/image" Target="media/image8.png"/><Relationship Id="rId7" Type="http://schemas.openxmlformats.org/officeDocument/2006/relationships/image" Target="media/image7.png"/><Relationship Id="rId6" Type="http://schemas.openxmlformats.org/officeDocument/2006/relationships/image" Target="media/image6.png"/><Relationship Id="rId5" Type="http://schemas.openxmlformats.org/officeDocument/2006/relationships/image" Target="media/image5.png"/><Relationship Id="rId4" Type="http://schemas.openxmlformats.org/officeDocument/2006/relationships/image" Target="media/image4.png"/><Relationship Id="rId3" Type="http://schemas.openxmlformats.org/officeDocument/2006/relationships/image" Target="media/image3.png"/><Relationship Id="rId2" Type="http://schemas.openxmlformats.org/officeDocument/2006/relationships/image" Target="media/image2.png"/><Relationship Id="rId13" Type="http://schemas.openxmlformats.org/officeDocument/2006/relationships/image" Target="media/image13.png"/><Relationship Id="rId12" Type="http://schemas.openxmlformats.org/officeDocument/2006/relationships/image" Target="media/image12.png"/><Relationship Id="rId11" Type="http://schemas.openxmlformats.org/officeDocument/2006/relationships/image" Target="media/image11.png"/><Relationship Id="rId10" Type="http://schemas.openxmlformats.org/officeDocument/2006/relationships/image" Target="media/image10.pn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7" Type="http://schemas.openxmlformats.org/officeDocument/2006/relationships/styles" Target="styles.xml"/><Relationship Id="rId6" Type="http://www.wps.cn/officeDocument/2020/cellImage" Target="cellimag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28"/>
  <sheetViews>
    <sheetView tabSelected="1" zoomScale="85" zoomScaleNormal="85" topLeftCell="A21" workbookViewId="0">
      <selection activeCell="T27" sqref="T27"/>
    </sheetView>
  </sheetViews>
  <sheetFormatPr defaultColWidth="9" defaultRowHeight="13.5"/>
  <cols>
    <col min="1" max="1" width="7" style="1" customWidth="1"/>
    <col min="2" max="2" width="4.625" style="1" customWidth="1"/>
    <col min="3" max="3" width="16.5" style="1" customWidth="1"/>
    <col min="4" max="4" width="4.25" style="1" customWidth="1"/>
    <col min="5" max="5" width="3" style="1" customWidth="1"/>
    <col min="6" max="6" width="7.25" style="1" customWidth="1"/>
    <col min="7" max="8" width="21.5" style="1" customWidth="1"/>
    <col min="9" max="9" width="18" style="1" customWidth="1"/>
    <col min="10" max="10" width="6.75" style="1" customWidth="1"/>
    <col min="11" max="11" width="9.125" style="1" customWidth="1"/>
    <col min="12" max="12" width="3.5" style="1" customWidth="1"/>
    <col min="13" max="13" width="15.125" style="2" customWidth="1"/>
    <col min="14" max="14" width="9" style="1"/>
    <col min="15" max="15" width="10.2666666666667" style="1"/>
    <col min="16" max="16" width="10.9833333333333" style="1"/>
    <col min="17" max="16384" width="9" style="1"/>
  </cols>
  <sheetData>
    <row r="1" s="1" customFormat="1" ht="50" customHeight="1" spans="1:13">
      <c r="A1" s="3" t="s">
        <v>0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</row>
    <row r="2" s="1" customFormat="1" ht="50" customHeight="1" spans="1:13">
      <c r="A2" s="4" t="s">
        <v>1</v>
      </c>
      <c r="B2" s="4" t="s">
        <v>2</v>
      </c>
      <c r="C2" s="4"/>
      <c r="D2" s="4"/>
      <c r="E2" s="4" t="s">
        <v>3</v>
      </c>
      <c r="F2" s="4"/>
      <c r="G2" s="4"/>
      <c r="H2" s="4" t="s">
        <v>4</v>
      </c>
      <c r="I2" s="4" t="s">
        <v>5</v>
      </c>
      <c r="J2" s="4" t="s">
        <v>6</v>
      </c>
      <c r="K2" s="4" t="s">
        <v>7</v>
      </c>
      <c r="L2" s="24"/>
      <c r="M2" s="25" t="s">
        <v>8</v>
      </c>
    </row>
    <row r="3" s="1" customFormat="1" ht="50" customHeight="1" spans="1:13">
      <c r="A3" s="5" t="s">
        <v>9</v>
      </c>
      <c r="B3" s="5" t="s">
        <v>10</v>
      </c>
      <c r="C3" s="5"/>
      <c r="D3" s="5"/>
      <c r="E3" s="6" t="s">
        <v>11</v>
      </c>
      <c r="F3" s="6"/>
      <c r="G3" s="6"/>
      <c r="H3" s="7" t="str">
        <f>_xlfn.DISPIMG("ID_418809B6FC7B48599D2EDBAA16BE9116",1)</f>
        <v>=DISPIMG("ID_418809B6FC7B48599D2EDBAA16BE9116",1)</v>
      </c>
      <c r="I3" s="26" t="s">
        <v>12</v>
      </c>
      <c r="J3" s="5">
        <v>166</v>
      </c>
      <c r="K3" s="27"/>
      <c r="L3" s="28"/>
      <c r="M3" s="29"/>
    </row>
    <row r="4" s="1" customFormat="1" ht="50" customHeight="1" spans="1:13">
      <c r="A4" s="5" t="s">
        <v>13</v>
      </c>
      <c r="B4" s="5" t="s">
        <v>14</v>
      </c>
      <c r="C4" s="5"/>
      <c r="D4" s="5"/>
      <c r="E4" s="6" t="s">
        <v>11</v>
      </c>
      <c r="F4" s="6"/>
      <c r="G4" s="6"/>
      <c r="H4" s="8" t="str">
        <f>_xlfn.DISPIMG("ID_418809B6FC7B48599D2EDBAA16BE9116",1)</f>
        <v>=DISPIMG("ID_418809B6FC7B48599D2EDBAA16BE9116",1)</v>
      </c>
      <c r="I4" s="26" t="s">
        <v>12</v>
      </c>
      <c r="J4" s="5">
        <v>166</v>
      </c>
      <c r="K4" s="27"/>
      <c r="L4" s="28"/>
      <c r="M4" s="29"/>
    </row>
    <row r="5" s="1" customFormat="1" ht="50" customHeight="1" spans="1:13">
      <c r="A5" s="5" t="s">
        <v>15</v>
      </c>
      <c r="B5" s="5" t="s">
        <v>16</v>
      </c>
      <c r="C5" s="5"/>
      <c r="D5" s="5"/>
      <c r="E5" s="6" t="s">
        <v>11</v>
      </c>
      <c r="F5" s="6"/>
      <c r="G5" s="6"/>
      <c r="H5" s="1" t="str">
        <f>_xlfn.DISPIMG("ID_418809B6FC7B48599D2EDBAA16BE9116",1)</f>
        <v>=DISPIMG("ID_418809B6FC7B48599D2EDBAA16BE9116",1)</v>
      </c>
      <c r="I5" s="26" t="s">
        <v>12</v>
      </c>
      <c r="J5" s="5">
        <v>166</v>
      </c>
      <c r="K5" s="27"/>
      <c r="L5" s="28"/>
      <c r="M5" s="29"/>
    </row>
    <row r="6" s="1" customFormat="1" ht="50" customHeight="1" spans="1:13">
      <c r="A6" s="5" t="s">
        <v>17</v>
      </c>
      <c r="B6" s="5" t="s">
        <v>18</v>
      </c>
      <c r="C6" s="5"/>
      <c r="D6" s="5"/>
      <c r="E6" s="6" t="s">
        <v>19</v>
      </c>
      <c r="F6" s="6"/>
      <c r="G6" s="6"/>
      <c r="H6" s="6"/>
      <c r="I6" s="26" t="s">
        <v>20</v>
      </c>
      <c r="J6" s="5">
        <v>550</v>
      </c>
      <c r="K6" s="27"/>
      <c r="L6" s="28"/>
      <c r="M6" s="29"/>
    </row>
    <row r="7" s="1" customFormat="1" ht="50" customHeight="1" spans="1:13">
      <c r="A7" s="5" t="s">
        <v>21</v>
      </c>
      <c r="B7" s="5" t="s">
        <v>22</v>
      </c>
      <c r="C7" s="5"/>
      <c r="D7" s="5"/>
      <c r="E7" s="6" t="s">
        <v>23</v>
      </c>
      <c r="F7" s="6"/>
      <c r="G7" s="6"/>
      <c r="H7" s="1" t="str">
        <f>_xlfn.DISPIMG("ID_4A5C75AEE0E84A28839D00FE668AF445",1)</f>
        <v>=DISPIMG("ID_4A5C75AEE0E84A28839D00FE668AF445",1)</v>
      </c>
      <c r="I7" s="26" t="s">
        <v>24</v>
      </c>
      <c r="J7" s="5">
        <v>167</v>
      </c>
      <c r="K7" s="27"/>
      <c r="L7" s="28"/>
      <c r="M7" s="29"/>
    </row>
    <row r="8" s="1" customFormat="1" ht="50" customHeight="1" spans="1:13">
      <c r="A8" s="5" t="s">
        <v>25</v>
      </c>
      <c r="B8" s="9" t="s">
        <v>26</v>
      </c>
      <c r="C8" s="10"/>
      <c r="D8" s="11"/>
      <c r="E8" s="12" t="s">
        <v>27</v>
      </c>
      <c r="F8" s="13"/>
      <c r="G8" s="14"/>
      <c r="H8" s="15" t="str">
        <f>_xlfn.DISPIMG("ID_A9B7A4C9FF8644E293CF33C761779F1B",1)</f>
        <v>=DISPIMG("ID_A9B7A4C9FF8644E293CF33C761779F1B",1)</v>
      </c>
      <c r="I8" s="30" t="s">
        <v>28</v>
      </c>
      <c r="J8" s="5">
        <v>176</v>
      </c>
      <c r="K8" s="28"/>
      <c r="L8" s="31"/>
      <c r="M8" s="29"/>
    </row>
    <row r="9" s="1" customFormat="1" ht="50" customHeight="1" spans="1:13">
      <c r="A9" s="5" t="s">
        <v>29</v>
      </c>
      <c r="B9" s="5" t="s">
        <v>30</v>
      </c>
      <c r="C9" s="5"/>
      <c r="D9" s="5"/>
      <c r="E9" s="6" t="s">
        <v>31</v>
      </c>
      <c r="F9" s="6"/>
      <c r="G9" s="6"/>
      <c r="H9" s="1" t="str">
        <f>_xlfn.DISPIMG("ID_2C1CFB5EF03A411F90131D1366F52321",1)</f>
        <v>=DISPIMG("ID_2C1CFB5EF03A411F90131D1366F52321",1)</v>
      </c>
      <c r="I9" s="26" t="s">
        <v>28</v>
      </c>
      <c r="J9" s="5">
        <v>166</v>
      </c>
      <c r="K9" s="27"/>
      <c r="L9" s="28"/>
      <c r="M9" s="29"/>
    </row>
    <row r="10" s="1" customFormat="1" ht="50" customHeight="1" spans="1:13">
      <c r="A10" s="5" t="s">
        <v>32</v>
      </c>
      <c r="B10" s="5" t="s">
        <v>33</v>
      </c>
      <c r="C10" s="5"/>
      <c r="D10" s="5"/>
      <c r="E10" s="16" t="s">
        <v>34</v>
      </c>
      <c r="F10" s="17"/>
      <c r="G10" s="18"/>
      <c r="H10" s="6"/>
      <c r="I10" s="26" t="s">
        <v>35</v>
      </c>
      <c r="J10" s="5">
        <v>550</v>
      </c>
      <c r="K10" s="27"/>
      <c r="L10" s="28"/>
      <c r="M10" s="29"/>
    </row>
    <row r="11" s="1" customFormat="1" ht="50" customHeight="1" spans="1:13">
      <c r="A11" s="5" t="s">
        <v>36</v>
      </c>
      <c r="B11" s="5" t="s">
        <v>37</v>
      </c>
      <c r="C11" s="5"/>
      <c r="D11" s="5"/>
      <c r="E11" s="6" t="s">
        <v>38</v>
      </c>
      <c r="F11" s="6"/>
      <c r="G11" s="6"/>
      <c r="H11" s="1" t="str">
        <f>_xlfn.DISPIMG("ID_C7D091410F9C40B798B9EFE46F2A0A6F",1)</f>
        <v>=DISPIMG("ID_C7D091410F9C40B798B9EFE46F2A0A6F",1)</v>
      </c>
      <c r="I11" s="26" t="s">
        <v>24</v>
      </c>
      <c r="J11" s="5">
        <v>13</v>
      </c>
      <c r="K11" s="27"/>
      <c r="L11" s="28"/>
      <c r="M11" s="29"/>
    </row>
    <row r="12" s="1" customFormat="1" ht="50" customHeight="1" spans="1:13">
      <c r="A12" s="5" t="s">
        <v>39</v>
      </c>
      <c r="B12" s="5" t="s">
        <v>40</v>
      </c>
      <c r="C12" s="5"/>
      <c r="D12" s="5"/>
      <c r="E12" s="6" t="s">
        <v>41</v>
      </c>
      <c r="F12" s="6"/>
      <c r="G12" s="6"/>
      <c r="H12" s="1" t="str">
        <f>_xlfn.DISPIMG("ID_DE7233D77A8D41EEA4A53CFD8489357C",1)</f>
        <v>=DISPIMG("ID_DE7233D77A8D41EEA4A53CFD8489357C",1)</v>
      </c>
      <c r="I12" s="26" t="s">
        <v>24</v>
      </c>
      <c r="J12" s="5">
        <v>1</v>
      </c>
      <c r="K12" s="27"/>
      <c r="L12" s="28"/>
      <c r="M12" s="29"/>
    </row>
    <row r="13" s="1" customFormat="1" ht="50" customHeight="1" spans="1:13">
      <c r="A13" s="5" t="s">
        <v>42</v>
      </c>
      <c r="B13" s="5" t="s">
        <v>43</v>
      </c>
      <c r="C13" s="5"/>
      <c r="D13" s="5"/>
      <c r="E13" s="6"/>
      <c r="F13" s="6"/>
      <c r="G13" s="6"/>
      <c r="H13" s="15" t="str">
        <f>_xlfn.DISPIMG("ID_76E34C2FB8174B85803EBF6C11176834",1)</f>
        <v>=DISPIMG("ID_76E34C2FB8174B85803EBF6C11176834",1)</v>
      </c>
      <c r="I13" s="26" t="s">
        <v>24</v>
      </c>
      <c r="J13" s="5">
        <v>1</v>
      </c>
      <c r="K13" s="27"/>
      <c r="L13" s="28"/>
      <c r="M13" s="29"/>
    </row>
    <row r="14" s="1" customFormat="1" ht="50" customHeight="1" spans="1:13">
      <c r="A14" s="5" t="s">
        <v>44</v>
      </c>
      <c r="B14" s="5" t="s">
        <v>45</v>
      </c>
      <c r="C14" s="5"/>
      <c r="D14" s="5"/>
      <c r="E14" s="6" t="s">
        <v>46</v>
      </c>
      <c r="F14" s="6"/>
      <c r="G14" s="6"/>
      <c r="H14" s="6"/>
      <c r="I14" s="26" t="s">
        <v>24</v>
      </c>
      <c r="J14" s="5">
        <v>15</v>
      </c>
      <c r="K14" s="27"/>
      <c r="L14" s="28"/>
      <c r="M14" s="29"/>
    </row>
    <row r="15" s="1" customFormat="1" ht="50" customHeight="1" spans="1:13">
      <c r="A15" s="5" t="s">
        <v>47</v>
      </c>
      <c r="B15" s="5" t="s">
        <v>48</v>
      </c>
      <c r="C15" s="5"/>
      <c r="D15" s="5"/>
      <c r="E15" s="6" t="s">
        <v>49</v>
      </c>
      <c r="F15" s="6"/>
      <c r="G15" s="6"/>
      <c r="H15" s="7" t="str">
        <f>_xlfn.DISPIMG("ID_C666502C44444CA38CDC0544B0F44317",1)</f>
        <v>=DISPIMG("ID_C666502C44444CA38CDC0544B0F44317",1)</v>
      </c>
      <c r="I15" s="26" t="s">
        <v>24</v>
      </c>
      <c r="J15" s="5">
        <v>15</v>
      </c>
      <c r="K15" s="27"/>
      <c r="L15" s="28"/>
      <c r="M15" s="29"/>
    </row>
    <row r="16" s="1" customFormat="1" ht="50" customHeight="1" spans="1:13">
      <c r="A16" s="5" t="s">
        <v>50</v>
      </c>
      <c r="B16" s="5" t="s">
        <v>51</v>
      </c>
      <c r="C16" s="5"/>
      <c r="D16" s="5"/>
      <c r="E16" s="6"/>
      <c r="F16" s="6"/>
      <c r="G16" s="6"/>
      <c r="H16" s="8" t="str">
        <f>_xlfn.DISPIMG("ID_ECE8122D755246AAB8D4951C5B90A28A",1)</f>
        <v>=DISPIMG("ID_ECE8122D755246AAB8D4951C5B90A28A",1)</v>
      </c>
      <c r="I16" s="26" t="s">
        <v>24</v>
      </c>
      <c r="J16" s="5">
        <v>10</v>
      </c>
      <c r="K16" s="27"/>
      <c r="L16" s="28"/>
      <c r="M16" s="29"/>
    </row>
    <row r="17" s="1" customFormat="1" ht="50" customHeight="1" spans="1:13">
      <c r="A17" s="5" t="s">
        <v>52</v>
      </c>
      <c r="B17" s="5" t="s">
        <v>53</v>
      </c>
      <c r="C17" s="5"/>
      <c r="D17" s="5"/>
      <c r="E17" s="6"/>
      <c r="F17" s="6"/>
      <c r="G17" s="6"/>
      <c r="H17" s="15" t="str">
        <f>_xlfn.DISPIMG("ID_B0F72A81FC404670B30A91BD2BC0F628",1)</f>
        <v>=DISPIMG("ID_B0F72A81FC404670B30A91BD2BC0F628",1)</v>
      </c>
      <c r="I17" s="26" t="s">
        <v>24</v>
      </c>
      <c r="J17" s="5">
        <v>18</v>
      </c>
      <c r="K17" s="27"/>
      <c r="L17" s="28"/>
      <c r="M17" s="29"/>
    </row>
    <row r="18" s="1" customFormat="1" ht="50" customHeight="1" spans="1:13">
      <c r="A18" s="5" t="s">
        <v>54</v>
      </c>
      <c r="B18" s="5" t="s">
        <v>55</v>
      </c>
      <c r="C18" s="5"/>
      <c r="D18" s="5"/>
      <c r="E18" s="6"/>
      <c r="F18" s="6"/>
      <c r="G18" s="6"/>
      <c r="H18" s="6"/>
      <c r="I18" s="26" t="s">
        <v>24</v>
      </c>
      <c r="J18" s="5">
        <v>15</v>
      </c>
      <c r="K18" s="27"/>
      <c r="L18" s="28"/>
      <c r="M18" s="29"/>
    </row>
    <row r="19" s="1" customFormat="1" ht="50" customHeight="1" spans="1:13">
      <c r="A19" s="5" t="s">
        <v>56</v>
      </c>
      <c r="B19" s="5" t="s">
        <v>57</v>
      </c>
      <c r="C19" s="5"/>
      <c r="D19" s="5"/>
      <c r="E19" s="6"/>
      <c r="F19" s="6"/>
      <c r="G19" s="6"/>
      <c r="H19" s="6"/>
      <c r="I19" s="26" t="s">
        <v>24</v>
      </c>
      <c r="J19" s="5">
        <v>25</v>
      </c>
      <c r="K19" s="27"/>
      <c r="L19" s="28"/>
      <c r="M19" s="29"/>
    </row>
    <row r="20" s="1" customFormat="1" ht="50" customHeight="1" spans="1:13">
      <c r="A20" s="5" t="s">
        <v>58</v>
      </c>
      <c r="B20" s="5" t="s">
        <v>59</v>
      </c>
      <c r="C20" s="5"/>
      <c r="D20" s="5"/>
      <c r="E20" s="6"/>
      <c r="F20" s="6"/>
      <c r="G20" s="6"/>
      <c r="H20" s="6"/>
      <c r="I20" s="26" t="s">
        <v>24</v>
      </c>
      <c r="J20" s="5">
        <v>20</v>
      </c>
      <c r="K20" s="27"/>
      <c r="L20" s="28"/>
      <c r="M20" s="29"/>
    </row>
    <row r="21" s="1" customFormat="1" ht="50" customHeight="1" spans="1:13">
      <c r="A21" s="5" t="s">
        <v>60</v>
      </c>
      <c r="B21" s="5" t="s">
        <v>61</v>
      </c>
      <c r="C21" s="5"/>
      <c r="D21" s="5"/>
      <c r="E21" s="6"/>
      <c r="F21" s="6"/>
      <c r="G21" s="6"/>
      <c r="H21" s="1" t="str">
        <f>_xlfn.DISPIMG("ID_01413E7CBC3E4452A31C5E08ACE637BB",1)</f>
        <v>=DISPIMG("ID_01413E7CBC3E4452A31C5E08ACE637BB",1)</v>
      </c>
      <c r="I21" s="26" t="s">
        <v>62</v>
      </c>
      <c r="J21" s="5">
        <v>10</v>
      </c>
      <c r="K21" s="27"/>
      <c r="L21" s="28"/>
      <c r="M21" s="29"/>
    </row>
    <row r="22" s="1" customFormat="1" ht="50" customHeight="1" spans="1:13">
      <c r="A22" s="5" t="s">
        <v>63</v>
      </c>
      <c r="B22" s="5" t="s">
        <v>64</v>
      </c>
      <c r="C22" s="5"/>
      <c r="D22" s="5"/>
      <c r="E22" s="6" t="s">
        <v>65</v>
      </c>
      <c r="F22" s="6"/>
      <c r="G22" s="6"/>
      <c r="H22" s="8" t="str">
        <f>_xlfn.DISPIMG("ID_D01297C88A184DAF9B22F20A395FD1EC",1)</f>
        <v>=DISPIMG("ID_D01297C88A184DAF9B22F20A395FD1EC",1)</v>
      </c>
      <c r="I22" s="26" t="s">
        <v>12</v>
      </c>
      <c r="J22" s="5">
        <v>10</v>
      </c>
      <c r="K22" s="27"/>
      <c r="L22" s="28"/>
      <c r="M22" s="29"/>
    </row>
    <row r="23" s="1" customFormat="1" ht="50" customHeight="1" spans="1:13">
      <c r="A23" s="5" t="s">
        <v>66</v>
      </c>
      <c r="B23" s="5" t="s">
        <v>67</v>
      </c>
      <c r="C23" s="5"/>
      <c r="D23" s="5"/>
      <c r="E23" s="6"/>
      <c r="F23" s="6"/>
      <c r="G23" s="6"/>
      <c r="H23" s="1" t="str">
        <f>_xlfn.DISPIMG("ID_9A1A4BCFD31941F9B19087F08E1AB698",1)</f>
        <v>=DISPIMG("ID_9A1A4BCFD31941F9B19087F08E1AB698",1)</v>
      </c>
      <c r="I23" s="26" t="s">
        <v>68</v>
      </c>
      <c r="J23" s="5">
        <v>40</v>
      </c>
      <c r="K23" s="27"/>
      <c r="L23" s="28"/>
      <c r="M23" s="29"/>
    </row>
    <row r="24" s="1" customFormat="1" ht="50" customHeight="1" spans="1:13">
      <c r="A24" s="5" t="s">
        <v>69</v>
      </c>
      <c r="B24" s="5" t="s">
        <v>70</v>
      </c>
      <c r="C24" s="5"/>
      <c r="D24" s="5"/>
      <c r="E24" s="6" t="s">
        <v>71</v>
      </c>
      <c r="F24" s="6"/>
      <c r="G24" s="6"/>
      <c r="H24" s="6"/>
      <c r="I24" s="26" t="s">
        <v>72</v>
      </c>
      <c r="J24" s="5">
        <v>40</v>
      </c>
      <c r="K24" s="27"/>
      <c r="L24" s="28"/>
      <c r="M24" s="29"/>
    </row>
    <row r="25" s="1" customFormat="1" ht="50" customHeight="1" spans="1:13">
      <c r="A25" s="5" t="s">
        <v>73</v>
      </c>
      <c r="B25" s="5" t="s">
        <v>74</v>
      </c>
      <c r="C25" s="5"/>
      <c r="D25" s="5"/>
      <c r="E25" s="6" t="s">
        <v>75</v>
      </c>
      <c r="F25" s="6"/>
      <c r="G25" s="6"/>
      <c r="H25" s="6"/>
      <c r="I25" s="26" t="s">
        <v>24</v>
      </c>
      <c r="J25" s="5">
        <v>40</v>
      </c>
      <c r="K25" s="27"/>
      <c r="L25" s="28"/>
      <c r="M25" s="29"/>
    </row>
    <row r="26" s="1" customFormat="1" ht="50" customHeight="1" spans="1:13">
      <c r="A26" s="5" t="s">
        <v>76</v>
      </c>
      <c r="B26" s="5" t="s">
        <v>77</v>
      </c>
      <c r="C26" s="5"/>
      <c r="D26" s="5"/>
      <c r="E26" s="6" t="s">
        <v>78</v>
      </c>
      <c r="F26" s="6"/>
      <c r="G26" s="6"/>
      <c r="H26" s="6"/>
      <c r="I26" s="26" t="s">
        <v>72</v>
      </c>
      <c r="J26" s="5">
        <v>1</v>
      </c>
      <c r="K26" s="27"/>
      <c r="L26" s="28"/>
      <c r="M26" s="29"/>
    </row>
    <row r="27" s="1" customFormat="1" ht="50" customHeight="1" spans="1:13">
      <c r="A27" s="19" t="s">
        <v>79</v>
      </c>
      <c r="B27" s="19"/>
      <c r="C27" s="19"/>
      <c r="D27" s="19"/>
      <c r="E27" s="20"/>
      <c r="F27" s="20"/>
      <c r="G27" s="20"/>
      <c r="H27" s="20"/>
      <c r="I27" s="20"/>
      <c r="J27" s="20"/>
      <c r="K27" s="20"/>
      <c r="L27" s="32"/>
      <c r="M27" s="33"/>
    </row>
    <row r="28" s="1" customFormat="1" ht="50" customHeight="1" spans="1:13">
      <c r="A28" s="21" t="s">
        <v>80</v>
      </c>
      <c r="B28" s="21"/>
      <c r="C28" s="21"/>
      <c r="D28" s="21"/>
      <c r="E28" s="22" t="s">
        <v>81</v>
      </c>
      <c r="F28" s="23"/>
      <c r="G28" s="23"/>
      <c r="H28" s="23"/>
      <c r="I28" s="23"/>
      <c r="J28" s="23"/>
      <c r="K28" s="23"/>
      <c r="L28" s="23"/>
      <c r="M28" s="23"/>
    </row>
  </sheetData>
  <mergeCells count="79">
    <mergeCell ref="A1:M1"/>
    <mergeCell ref="B2:D2"/>
    <mergeCell ref="E2:G2"/>
    <mergeCell ref="K2:L2"/>
    <mergeCell ref="B3:D3"/>
    <mergeCell ref="E3:G3"/>
    <mergeCell ref="K3:L3"/>
    <mergeCell ref="B4:D4"/>
    <mergeCell ref="E4:G4"/>
    <mergeCell ref="K4:L4"/>
    <mergeCell ref="B5:D5"/>
    <mergeCell ref="E5:G5"/>
    <mergeCell ref="K5:L5"/>
    <mergeCell ref="B6:D6"/>
    <mergeCell ref="E6:G6"/>
    <mergeCell ref="K6:L6"/>
    <mergeCell ref="B7:D7"/>
    <mergeCell ref="E7:G7"/>
    <mergeCell ref="K7:L7"/>
    <mergeCell ref="B8:D8"/>
    <mergeCell ref="E8:G8"/>
    <mergeCell ref="K8:L8"/>
    <mergeCell ref="B9:D9"/>
    <mergeCell ref="E9:G9"/>
    <mergeCell ref="K9:L9"/>
    <mergeCell ref="B10:D10"/>
    <mergeCell ref="E10:G10"/>
    <mergeCell ref="K10:L10"/>
    <mergeCell ref="B11:D11"/>
    <mergeCell ref="E11:G11"/>
    <mergeCell ref="K11:L11"/>
    <mergeCell ref="B12:D12"/>
    <mergeCell ref="E12:G12"/>
    <mergeCell ref="K12:L12"/>
    <mergeCell ref="B13:D13"/>
    <mergeCell ref="E13:G13"/>
    <mergeCell ref="K13:L13"/>
    <mergeCell ref="B14:D14"/>
    <mergeCell ref="E14:G14"/>
    <mergeCell ref="K14:L14"/>
    <mergeCell ref="B15:D15"/>
    <mergeCell ref="E15:G15"/>
    <mergeCell ref="K15:L15"/>
    <mergeCell ref="B16:D16"/>
    <mergeCell ref="E16:G16"/>
    <mergeCell ref="K16:L16"/>
    <mergeCell ref="B17:D17"/>
    <mergeCell ref="E17:G17"/>
    <mergeCell ref="K17:L17"/>
    <mergeCell ref="B18:D18"/>
    <mergeCell ref="E18:G18"/>
    <mergeCell ref="K18:L18"/>
    <mergeCell ref="B19:D19"/>
    <mergeCell ref="E19:G19"/>
    <mergeCell ref="K19:L19"/>
    <mergeCell ref="B20:D20"/>
    <mergeCell ref="E20:G20"/>
    <mergeCell ref="K20:L20"/>
    <mergeCell ref="B21:D21"/>
    <mergeCell ref="E21:G21"/>
    <mergeCell ref="K21:L21"/>
    <mergeCell ref="B22:D22"/>
    <mergeCell ref="E22:G22"/>
    <mergeCell ref="K22:L22"/>
    <mergeCell ref="B23:D23"/>
    <mergeCell ref="E23:G23"/>
    <mergeCell ref="K23:L23"/>
    <mergeCell ref="B24:D24"/>
    <mergeCell ref="E24:G24"/>
    <mergeCell ref="K24:L24"/>
    <mergeCell ref="B25:D25"/>
    <mergeCell ref="E25:G25"/>
    <mergeCell ref="K25:L25"/>
    <mergeCell ref="B26:D26"/>
    <mergeCell ref="E26:G26"/>
    <mergeCell ref="K26:L26"/>
    <mergeCell ref="A27:L27"/>
    <mergeCell ref="A28:D28"/>
    <mergeCell ref="E28:M28"/>
  </mergeCells>
  <pageMargins left="0.236111111111111" right="0.156944444444444" top="0.75" bottom="0.75" header="0.3" footer="0.3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不下雪的冬天</cp:lastModifiedBy>
  <dcterms:created xsi:type="dcterms:W3CDTF">2023-05-12T11:15:00Z</dcterms:created>
  <dcterms:modified xsi:type="dcterms:W3CDTF">2025-04-09T03:33:56Z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2052-12.1.0.18912</vt:lpwstr>
  </property>
  <property fmtid="{D5CDD505-2E9C-101B-9397-08002B2CF9AE}" pid="3" name="ICV">
    <vt:lpwstr>B1AC6E6DA2014866B85FE6F973BBB33B_13</vt:lpwstr>
  </property>
</Properties>
</file>