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/>
  </bookViews>
  <sheets>
    <sheet name="Sheet1" sheetId="1" r:id="rId1"/>
    <sheet name="每月耗材" sheetId="2" r:id="rId2"/>
  </sheets>
  <definedNames>
    <definedName name="_xlnm.Print_Area" localSheetId="0">Sheet1!$A$1:$G$28</definedName>
  </definedNames>
  <calcPr calcId="144525"/>
</workbook>
</file>

<file path=xl/sharedStrings.xml><?xml version="1.0" encoding="utf-8"?>
<sst xmlns="http://schemas.openxmlformats.org/spreadsheetml/2006/main" count="112" uniqueCount="72">
  <si>
    <t>巴楚县公安局2024年10月至2025年9月年度办公楼及辅助用房保洁预算清单</t>
  </si>
  <si>
    <t>序号</t>
  </si>
  <si>
    <t>清洁区域</t>
  </si>
  <si>
    <t>清洁内容</t>
  </si>
  <si>
    <t>单位</t>
  </si>
  <si>
    <t>面积</t>
  </si>
  <si>
    <t>单价</t>
  </si>
  <si>
    <t>合计</t>
  </si>
  <si>
    <t>办公楼负一层（警史参观室）</t>
  </si>
  <si>
    <t>公共区域：过道、史册、图片间、展示柜擦拭干净、清理公共垃圾、垃圾桶上碎石清理、套垃圾袋并操持干净。</t>
  </si>
  <si>
    <t>㎡</t>
  </si>
  <si>
    <t>主楼（办公楼）一楼</t>
  </si>
  <si>
    <t>公共区域：卫生间（墙面、厕所大小便池、厕所门）、洗手台、开水机、大厅、休闲活动室、电梯、楼梯、楼道、窗台、清理公共垃圾、垃圾桶上碎石清洗、套垃圾袋并操持干净。</t>
  </si>
  <si>
    <t>主楼（办公楼）二楼</t>
  </si>
  <si>
    <t>公共区域：卫生间（墙面、厕所大小便池、厕所门）、洗手台、开水机、会议室、配警室、洗衣房、电梯、楼梯、楼道、窗户、窗台、清理公共垃圾、垃圾桶上碎石清洗、套垃圾袋并操持干净。</t>
  </si>
  <si>
    <t>主楼（办公楼）三楼</t>
  </si>
  <si>
    <t>公共区域：卫生间（墙面、厕所大小便池、厕所门）、洗手台、开水机、会议室、配警室、电梯、楼道、窗户、窗台、清理公共垃圾、垃圾桶上碎石清洗、套垃圾袋并操持干净。</t>
  </si>
  <si>
    <t>主楼（办公楼）四楼</t>
  </si>
  <si>
    <t>公共区域：卫生间（墙面、厕所大小便池、厕所门）、洗手台、开水机、会议室、接待室、电梯、楼道、窗户、窗台、四楼宾馆13间（房间、卫生间打扫及被褥床单清洗）清理公共垃圾、垃圾桶上碎石清洗、套垃圾袋并操持干净。</t>
  </si>
  <si>
    <t>巴楚县公安局2023年-2024年办公楼及辅助用房保洁预算清单</t>
  </si>
  <si>
    <t>主楼（办公楼）五楼</t>
  </si>
  <si>
    <t>公共区域：卫生间（墙面、厕所大小便池、厕所门）、洗手台、开水机、指挥中心（休息室、值班室、被褥床单清洗、指挥中心显示大厅）警务人员健身室、会议室、电梯、楼道、窗台、清理公共垃圾、垃圾桶上碎石清洗、套垃圾袋并操持干净。</t>
  </si>
  <si>
    <t>主楼（办公楼）六楼</t>
  </si>
  <si>
    <t>公共区域：卫生间（墙面、厕所大小便池、厕所门）、洗手台、开水机、指挥调控台、大会议室、电教室、洗澡房、电梯、楼道、窗户、窗台、清理公共垃圾、垃圾桶上碎石清洗、套垃圾袋并操持干净。</t>
  </si>
  <si>
    <t>楼梯（主楼2座、辅楼2及侧面钢楼梯1座、特警队2座、干部周转房2座）</t>
  </si>
  <si>
    <t>公共区域：高架窗户、窗台、栏杆、扶手、踢脚线、踏步、清理公共垃圾、垃圾桶上碎石清洗、套垃圾袋并操持干净。</t>
  </si>
  <si>
    <t>辅楼5楼</t>
  </si>
  <si>
    <t>公共区域：维稳值班室,休息室,备勤休息室(床单被褥清洗)视频会议指挥大厅,桌子,椅子,窗台</t>
  </si>
  <si>
    <t>辅楼4楼</t>
  </si>
  <si>
    <t>宾馆13间:卫生间(门,马桶,洗手台,墙面,地面)房间打扫及被褥清洗,楼道,地面操持干净.清理公共垃圾,套好垃圾袋.</t>
  </si>
  <si>
    <t>辅楼6楼</t>
  </si>
  <si>
    <t>机房:大会议室,窗台,栏杆,楼梯,地面操持干净</t>
  </si>
  <si>
    <t>特警队（二楼）</t>
  </si>
  <si>
    <t>公共区域：过道、12间房间清理（卫生间、洗脸池、墙面、座便器、厕所门）窗户、窗台、衣柜、床头柜、书桌、被褥床单清洗、地面操持干净、清理垃圾并套垃圾袋</t>
  </si>
  <si>
    <t>辅楼辅一层</t>
  </si>
  <si>
    <t>公共区域：过道,扶手,栏杆,踢脚线,地面,清理公共垃圾并套垃圾袋</t>
  </si>
  <si>
    <t>干部周转房（二楼）</t>
  </si>
  <si>
    <t>公共区域：卫生间（墙面、座便器、厕所门）、洗手台、会议室、楼道、窗户、窗台、沙发、茶几、餐桌、桌椅、衣柜、书柜、橱柜、灶台洗碗池、床头柜、被褥床单清洗、地面操持干净、清理垃圾并套好垃圾袋。</t>
  </si>
  <si>
    <t>辅楼一层食堂</t>
  </si>
  <si>
    <t>公共区域：窗户、窗台、餐柜、沙发、用餐大厅的餐桌、桌椅洗碗池、地面操持干净清理公共垃圾、套垃圾袋并操持干净.(每日三餐）</t>
  </si>
  <si>
    <t>每月合计</t>
  </si>
  <si>
    <t>每年合计</t>
  </si>
  <si>
    <t>窗帘清洗（年费用）</t>
  </si>
  <si>
    <t>公共区域：楼道窗帘、特警队二楼窗帘、四楼宾馆窗帘、五楼指挥中心窗帘、干部周转房窗帘、会议室窗帘、六楼调控台窗帘、健身房窗帘、餐厅窗帘</t>
  </si>
  <si>
    <t>副</t>
  </si>
  <si>
    <t>消耗材料费年费用（附清单）</t>
  </si>
  <si>
    <t>2780元*12个月</t>
  </si>
  <si>
    <t>巴楚县公安局机关大楼保洁服务采购项目（年耗材预算清单)</t>
  </si>
  <si>
    <t>名称</t>
  </si>
  <si>
    <t>数量</t>
  </si>
  <si>
    <t>总价</t>
  </si>
  <si>
    <t>备注</t>
  </si>
  <si>
    <t>大拖把</t>
  </si>
  <si>
    <t>把</t>
  </si>
  <si>
    <t>小拖把</t>
  </si>
  <si>
    <t>小扫帚</t>
  </si>
  <si>
    <t>套</t>
  </si>
  <si>
    <t>大垃圾袋1.2m*0.8m</t>
  </si>
  <si>
    <t>件</t>
  </si>
  <si>
    <t>垃圾桶（大）</t>
  </si>
  <si>
    <t>个</t>
  </si>
  <si>
    <t>垃圾桶（小）</t>
  </si>
  <si>
    <t>小垃圾袋30mm*50mm</t>
  </si>
  <si>
    <t>洗衣粉1.5公斤*6袋</t>
  </si>
  <si>
    <t>洁厕灵500ml*30瓶</t>
  </si>
  <si>
    <t>消毒液1.5公斤*6瓶</t>
  </si>
  <si>
    <t>抹布</t>
  </si>
  <si>
    <t>块</t>
  </si>
  <si>
    <t>橡胶手套</t>
  </si>
  <si>
    <t>双</t>
  </si>
  <si>
    <t>每月耗材小计</t>
  </si>
  <si>
    <t>年耗材总计</t>
  </si>
</sst>
</file>

<file path=xl/styles.xml><?xml version="1.0" encoding="utf-8"?>
<styleSheet xmlns="http://schemas.openxmlformats.org/spreadsheetml/2006/main">
  <numFmts count="5">
    <numFmt numFmtId="7" formatCode="&quot;￥&quot;#,##0.00;&quot;￥&quot;\-#,##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方正仿宋简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A1" sqref="A1:G1"/>
    </sheetView>
  </sheetViews>
  <sheetFormatPr defaultColWidth="9" defaultRowHeight="13.5"/>
  <cols>
    <col min="2" max="2" width="28.7583333333333" customWidth="1"/>
    <col min="3" max="3" width="51" customWidth="1"/>
    <col min="5" max="5" width="9.375"/>
    <col min="7" max="7" width="15.375" customWidth="1"/>
    <col min="9" max="9" width="9.375"/>
  </cols>
  <sheetData>
    <row r="1" ht="34" customHeight="1" spans="1:7">
      <c r="A1" s="10" t="s">
        <v>0</v>
      </c>
      <c r="B1" s="10"/>
      <c r="C1" s="10"/>
      <c r="D1" s="10"/>
      <c r="E1" s="10"/>
      <c r="F1" s="10"/>
      <c r="G1" s="10"/>
    </row>
    <row r="2" ht="18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</row>
    <row r="3" ht="80" customHeight="1" spans="1:7">
      <c r="A3" s="11">
        <v>1</v>
      </c>
      <c r="B3" s="11" t="s">
        <v>8</v>
      </c>
      <c r="C3" s="11" t="s">
        <v>9</v>
      </c>
      <c r="D3" s="12" t="s">
        <v>10</v>
      </c>
      <c r="E3" s="11">
        <v>793.9</v>
      </c>
      <c r="F3" s="11">
        <v>3</v>
      </c>
      <c r="G3" s="13">
        <f>F3*E3</f>
        <v>2381.7</v>
      </c>
    </row>
    <row r="4" ht="80" customHeight="1" spans="1:7">
      <c r="A4" s="11">
        <v>2</v>
      </c>
      <c r="B4" s="11" t="s">
        <v>11</v>
      </c>
      <c r="C4" s="11" t="s">
        <v>12</v>
      </c>
      <c r="D4" s="12" t="s">
        <v>10</v>
      </c>
      <c r="E4" s="11">
        <v>772.68</v>
      </c>
      <c r="F4" s="11">
        <v>3</v>
      </c>
      <c r="G4" s="13">
        <f>F4*E4</f>
        <v>2318.04</v>
      </c>
    </row>
    <row r="5" ht="80" customHeight="1" spans="1:7">
      <c r="A5" s="11">
        <v>3</v>
      </c>
      <c r="B5" s="11" t="s">
        <v>13</v>
      </c>
      <c r="C5" s="11" t="s">
        <v>14</v>
      </c>
      <c r="D5" s="11" t="s">
        <v>10</v>
      </c>
      <c r="E5" s="11">
        <v>488.32</v>
      </c>
      <c r="F5" s="11">
        <v>3</v>
      </c>
      <c r="G5" s="13">
        <f>F5*E5</f>
        <v>1464.96</v>
      </c>
    </row>
    <row r="6" ht="72" customHeight="1" spans="1:7">
      <c r="A6" s="11">
        <v>4</v>
      </c>
      <c r="B6" s="11" t="s">
        <v>15</v>
      </c>
      <c r="C6" s="11" t="s">
        <v>16</v>
      </c>
      <c r="D6" s="11" t="s">
        <v>10</v>
      </c>
      <c r="E6" s="11">
        <v>918.32</v>
      </c>
      <c r="F6" s="11">
        <v>3</v>
      </c>
      <c r="G6" s="13">
        <f>F6*E6</f>
        <v>2754.96</v>
      </c>
    </row>
    <row r="7" ht="75" customHeight="1" spans="1:7">
      <c r="A7" s="11">
        <v>5</v>
      </c>
      <c r="B7" s="11" t="s">
        <v>17</v>
      </c>
      <c r="C7" s="11" t="s">
        <v>18</v>
      </c>
      <c r="D7" s="11" t="s">
        <v>10</v>
      </c>
      <c r="E7" s="11">
        <v>779.8</v>
      </c>
      <c r="F7" s="11">
        <v>3</v>
      </c>
      <c r="G7" s="13">
        <f>F7*E7</f>
        <v>2339.4</v>
      </c>
    </row>
    <row r="9" ht="36" customHeight="1" spans="1:7">
      <c r="A9" s="10" t="s">
        <v>19</v>
      </c>
      <c r="B9" s="10"/>
      <c r="C9" s="10"/>
      <c r="D9" s="10"/>
      <c r="E9" s="10"/>
      <c r="F9" s="10"/>
      <c r="G9" s="10"/>
    </row>
    <row r="10" spans="1:7">
      <c r="A10" s="11" t="s">
        <v>1</v>
      </c>
      <c r="B10" s="11" t="s">
        <v>2</v>
      </c>
      <c r="C10" s="11" t="s">
        <v>3</v>
      </c>
      <c r="D10" s="11" t="s">
        <v>4</v>
      </c>
      <c r="E10" s="11" t="s">
        <v>5</v>
      </c>
      <c r="F10" s="11" t="s">
        <v>6</v>
      </c>
      <c r="G10" s="11" t="s">
        <v>7</v>
      </c>
    </row>
    <row r="11" ht="80" customHeight="1" spans="1:7">
      <c r="A11" s="11">
        <v>6</v>
      </c>
      <c r="B11" s="11" t="s">
        <v>20</v>
      </c>
      <c r="C11" s="11" t="s">
        <v>21</v>
      </c>
      <c r="D11" s="12" t="s">
        <v>10</v>
      </c>
      <c r="E11" s="11">
        <v>982.15</v>
      </c>
      <c r="F11" s="11">
        <v>3</v>
      </c>
      <c r="G11" s="13">
        <f>F11*E11</f>
        <v>2946.45</v>
      </c>
    </row>
    <row r="12" ht="80" customHeight="1" spans="1:7">
      <c r="A12" s="11">
        <v>7</v>
      </c>
      <c r="B12" s="11" t="s">
        <v>22</v>
      </c>
      <c r="C12" s="11" t="s">
        <v>23</v>
      </c>
      <c r="D12" s="12" t="s">
        <v>10</v>
      </c>
      <c r="E12" s="11">
        <v>1130.145</v>
      </c>
      <c r="F12" s="11">
        <v>3</v>
      </c>
      <c r="G12" s="13">
        <f t="shared" ref="G12:G18" si="0">F12*E12</f>
        <v>3390.435</v>
      </c>
    </row>
    <row r="13" ht="66" customHeight="1" spans="1:7">
      <c r="A13" s="11">
        <v>8</v>
      </c>
      <c r="B13" s="11" t="s">
        <v>24</v>
      </c>
      <c r="C13" s="11" t="s">
        <v>25</v>
      </c>
      <c r="D13" s="11" t="s">
        <v>10</v>
      </c>
      <c r="E13" s="11">
        <v>379</v>
      </c>
      <c r="F13" s="11">
        <v>3</v>
      </c>
      <c r="G13" s="13">
        <f t="shared" si="0"/>
        <v>1137</v>
      </c>
    </row>
    <row r="14" ht="66" customHeight="1" spans="1:7">
      <c r="A14" s="11">
        <v>9</v>
      </c>
      <c r="B14" s="11" t="s">
        <v>26</v>
      </c>
      <c r="C14" s="11" t="s">
        <v>27</v>
      </c>
      <c r="D14" s="11" t="s">
        <v>10</v>
      </c>
      <c r="E14" s="11">
        <v>615.2</v>
      </c>
      <c r="F14" s="11">
        <v>3</v>
      </c>
      <c r="G14" s="13">
        <f t="shared" si="0"/>
        <v>1845.6</v>
      </c>
    </row>
    <row r="15" ht="66" customHeight="1" spans="1:7">
      <c r="A15" s="11">
        <v>10</v>
      </c>
      <c r="B15" s="11" t="s">
        <v>28</v>
      </c>
      <c r="C15" s="11" t="s">
        <v>29</v>
      </c>
      <c r="D15" s="11" t="s">
        <v>10</v>
      </c>
      <c r="E15" s="11">
        <v>513.3</v>
      </c>
      <c r="F15" s="11">
        <v>3</v>
      </c>
      <c r="G15" s="13">
        <f t="shared" si="0"/>
        <v>1539.9</v>
      </c>
    </row>
    <row r="16" ht="66" customHeight="1" spans="1:7">
      <c r="A16" s="11">
        <v>11</v>
      </c>
      <c r="B16" s="11" t="s">
        <v>30</v>
      </c>
      <c r="C16" s="11" t="s">
        <v>31</v>
      </c>
      <c r="D16" s="11" t="s">
        <v>10</v>
      </c>
      <c r="E16" s="11">
        <v>586</v>
      </c>
      <c r="F16" s="11">
        <v>3</v>
      </c>
      <c r="G16" s="13">
        <f t="shared" si="0"/>
        <v>1758</v>
      </c>
    </row>
    <row r="17" ht="66" customHeight="1" spans="1:7">
      <c r="A17" s="11">
        <v>12</v>
      </c>
      <c r="B17" s="11" t="s">
        <v>32</v>
      </c>
      <c r="C17" s="11" t="s">
        <v>33</v>
      </c>
      <c r="D17" s="11" t="s">
        <v>10</v>
      </c>
      <c r="E17" s="11">
        <v>551</v>
      </c>
      <c r="F17" s="11">
        <v>3</v>
      </c>
      <c r="G17" s="13">
        <f t="shared" si="0"/>
        <v>1653</v>
      </c>
    </row>
    <row r="18" ht="80" customHeight="1" spans="1:7">
      <c r="A18" s="11">
        <v>13</v>
      </c>
      <c r="B18" s="11" t="s">
        <v>34</v>
      </c>
      <c r="C18" s="11" t="s">
        <v>35</v>
      </c>
      <c r="D18" s="11" t="s">
        <v>10</v>
      </c>
      <c r="E18" s="11">
        <v>265.45</v>
      </c>
      <c r="F18" s="11">
        <v>3</v>
      </c>
      <c r="G18" s="13">
        <f t="shared" si="0"/>
        <v>796.35</v>
      </c>
    </row>
    <row r="20" ht="34" customHeight="1" spans="1:7">
      <c r="A20" s="10" t="s">
        <v>19</v>
      </c>
      <c r="B20" s="10"/>
      <c r="C20" s="10"/>
      <c r="D20" s="10"/>
      <c r="E20" s="10"/>
      <c r="F20" s="10"/>
      <c r="G20" s="10"/>
    </row>
    <row r="21" ht="20" customHeight="1" spans="1:7">
      <c r="A21" s="11" t="s">
        <v>1</v>
      </c>
      <c r="B21" s="11" t="s">
        <v>2</v>
      </c>
      <c r="C21" s="11" t="s">
        <v>3</v>
      </c>
      <c r="D21" s="11" t="s">
        <v>4</v>
      </c>
      <c r="E21" s="11" t="s">
        <v>5</v>
      </c>
      <c r="F21" s="11" t="s">
        <v>6</v>
      </c>
      <c r="G21" s="11" t="s">
        <v>7</v>
      </c>
    </row>
    <row r="22" ht="80" customHeight="1" spans="1:7">
      <c r="A22" s="11">
        <v>14</v>
      </c>
      <c r="B22" s="11" t="s">
        <v>36</v>
      </c>
      <c r="C22" s="11" t="s">
        <v>37</v>
      </c>
      <c r="D22" s="12" t="s">
        <v>10</v>
      </c>
      <c r="E22" s="11">
        <v>300</v>
      </c>
      <c r="F22" s="11">
        <v>3</v>
      </c>
      <c r="G22" s="13">
        <f>F22*E22</f>
        <v>900</v>
      </c>
    </row>
    <row r="23" ht="80" customHeight="1" spans="1:7">
      <c r="A23" s="11">
        <v>15</v>
      </c>
      <c r="B23" s="11" t="s">
        <v>38</v>
      </c>
      <c r="C23" s="11" t="s">
        <v>39</v>
      </c>
      <c r="D23" s="12" t="s">
        <v>10</v>
      </c>
      <c r="E23" s="11">
        <v>498.65</v>
      </c>
      <c r="F23" s="11">
        <v>3</v>
      </c>
      <c r="G23" s="13">
        <f>F23*E23</f>
        <v>1495.95</v>
      </c>
    </row>
    <row r="24" ht="28" customHeight="1" spans="1:9">
      <c r="A24" s="11" t="s">
        <v>40</v>
      </c>
      <c r="B24" s="11"/>
      <c r="C24" s="11"/>
      <c r="D24" s="12" t="s">
        <v>10</v>
      </c>
      <c r="E24" s="11">
        <v>8488.355</v>
      </c>
      <c r="F24" s="11"/>
      <c r="G24" s="13">
        <f>G23+G22+G18+G17+G16+G15+G14+G13+G12+G11+G7+G6+G5+G4+G3</f>
        <v>28721.745</v>
      </c>
      <c r="I24" s="16"/>
    </row>
    <row r="25" ht="25" customHeight="1" spans="1:9">
      <c r="A25" s="11" t="s">
        <v>41</v>
      </c>
      <c r="B25" s="11"/>
      <c r="C25" s="11"/>
      <c r="D25" s="11"/>
      <c r="E25" s="11"/>
      <c r="F25" s="11"/>
      <c r="G25" s="13">
        <f>G24*12</f>
        <v>344660.94</v>
      </c>
      <c r="I25" s="16"/>
    </row>
    <row r="26" ht="63" customHeight="1" spans="1:7">
      <c r="A26" s="11">
        <v>16</v>
      </c>
      <c r="B26" s="11" t="s">
        <v>42</v>
      </c>
      <c r="C26" s="11" t="s">
        <v>43</v>
      </c>
      <c r="D26" s="11" t="s">
        <v>44</v>
      </c>
      <c r="E26" s="11">
        <v>200</v>
      </c>
      <c r="F26" s="11">
        <v>100</v>
      </c>
      <c r="G26" s="13">
        <f>F26*E26</f>
        <v>20000</v>
      </c>
    </row>
    <row r="27" ht="36" customHeight="1" spans="1:7">
      <c r="A27" s="11">
        <v>18</v>
      </c>
      <c r="B27" s="14" t="s">
        <v>45</v>
      </c>
      <c r="C27" s="14" t="s">
        <v>46</v>
      </c>
      <c r="D27" s="14"/>
      <c r="E27" s="14"/>
      <c r="F27" s="14"/>
      <c r="G27" s="15">
        <v>33360</v>
      </c>
    </row>
    <row r="28" ht="23" customHeight="1" spans="1:7">
      <c r="A28" s="14" t="s">
        <v>7</v>
      </c>
      <c r="B28" s="14"/>
      <c r="C28" s="14"/>
      <c r="D28" s="14"/>
      <c r="E28" s="14"/>
      <c r="F28" s="14"/>
      <c r="G28" s="15">
        <f>SUM(G25:G27)</f>
        <v>398020.94</v>
      </c>
    </row>
  </sheetData>
  <mergeCells count="6">
    <mergeCell ref="A1:G1"/>
    <mergeCell ref="A9:G9"/>
    <mergeCell ref="A20:G20"/>
    <mergeCell ref="A24:C24"/>
    <mergeCell ref="A25:F25"/>
    <mergeCell ref="A28:F28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A1" sqref="A1:G16"/>
    </sheetView>
  </sheetViews>
  <sheetFormatPr defaultColWidth="9" defaultRowHeight="13.5"/>
  <cols>
    <col min="2" max="2" width="34.25" customWidth="1"/>
    <col min="3" max="3" width="19.25" customWidth="1"/>
    <col min="4" max="4" width="18" customWidth="1"/>
    <col min="5" max="5" width="18.75" customWidth="1"/>
    <col min="6" max="6" width="18" customWidth="1"/>
    <col min="7" max="7" width="14.375" customWidth="1"/>
    <col min="12" max="12" width="10.375"/>
    <col min="14" max="14" width="10.375"/>
  </cols>
  <sheetData>
    <row r="1" ht="42" customHeight="1" spans="1:7">
      <c r="A1" s="1" t="s">
        <v>47</v>
      </c>
      <c r="B1" s="2"/>
      <c r="C1" s="2"/>
      <c r="D1" s="2"/>
      <c r="E1" s="2"/>
      <c r="F1" s="2"/>
      <c r="G1" s="2"/>
    </row>
    <row r="2" ht="26" customHeight="1" spans="1:7">
      <c r="A2" s="3" t="s">
        <v>1</v>
      </c>
      <c r="B2" s="3" t="s">
        <v>48</v>
      </c>
      <c r="C2" s="3" t="s">
        <v>4</v>
      </c>
      <c r="D2" s="3" t="s">
        <v>49</v>
      </c>
      <c r="E2" s="3" t="s">
        <v>6</v>
      </c>
      <c r="F2" s="3" t="s">
        <v>50</v>
      </c>
      <c r="G2" s="4" t="s">
        <v>51</v>
      </c>
    </row>
    <row r="3" ht="26" customHeight="1" spans="1:7">
      <c r="A3" s="5">
        <v>1</v>
      </c>
      <c r="B3" s="3" t="s">
        <v>52</v>
      </c>
      <c r="C3" s="3" t="s">
        <v>53</v>
      </c>
      <c r="D3" s="5">
        <v>10</v>
      </c>
      <c r="E3" s="5">
        <v>45</v>
      </c>
      <c r="F3" s="5">
        <f>E3*D3</f>
        <v>450</v>
      </c>
      <c r="G3" s="6"/>
    </row>
    <row r="4" ht="26" customHeight="1" spans="1:7">
      <c r="A4" s="5">
        <v>2</v>
      </c>
      <c r="B4" s="3" t="s">
        <v>54</v>
      </c>
      <c r="C4" s="3" t="s">
        <v>53</v>
      </c>
      <c r="D4" s="5">
        <v>15</v>
      </c>
      <c r="E4" s="5">
        <v>10</v>
      </c>
      <c r="F4" s="5">
        <f t="shared" ref="F4:F14" si="0">E4*D4</f>
        <v>150</v>
      </c>
      <c r="G4" s="6"/>
    </row>
    <row r="5" ht="26" customHeight="1" spans="1:7">
      <c r="A5" s="5">
        <v>3</v>
      </c>
      <c r="B5" s="3" t="s">
        <v>55</v>
      </c>
      <c r="C5" s="3" t="s">
        <v>56</v>
      </c>
      <c r="D5" s="5">
        <v>15</v>
      </c>
      <c r="E5" s="5">
        <v>20</v>
      </c>
      <c r="F5" s="5">
        <f t="shared" si="0"/>
        <v>300</v>
      </c>
      <c r="G5" s="6"/>
    </row>
    <row r="6" ht="26" customHeight="1" spans="1:7">
      <c r="A6" s="5">
        <v>4</v>
      </c>
      <c r="B6" s="3" t="s">
        <v>57</v>
      </c>
      <c r="C6" s="3" t="s">
        <v>58</v>
      </c>
      <c r="D6" s="5">
        <v>5</v>
      </c>
      <c r="E6" s="5">
        <v>180</v>
      </c>
      <c r="F6" s="5">
        <f t="shared" si="0"/>
        <v>900</v>
      </c>
      <c r="G6" s="6"/>
    </row>
    <row r="7" ht="26" customHeight="1" spans="1:12">
      <c r="A7" s="5">
        <v>5</v>
      </c>
      <c r="B7" s="3" t="s">
        <v>59</v>
      </c>
      <c r="C7" s="3" t="s">
        <v>60</v>
      </c>
      <c r="D7" s="5">
        <v>8</v>
      </c>
      <c r="E7" s="5">
        <v>30</v>
      </c>
      <c r="F7" s="5">
        <f t="shared" si="0"/>
        <v>240</v>
      </c>
      <c r="G7" s="6"/>
      <c r="L7" s="9"/>
    </row>
    <row r="8" ht="26" customHeight="1" spans="1:7">
      <c r="A8" s="5">
        <v>6</v>
      </c>
      <c r="B8" s="3" t="s">
        <v>61</v>
      </c>
      <c r="C8" s="3" t="s">
        <v>60</v>
      </c>
      <c r="D8" s="5">
        <v>20</v>
      </c>
      <c r="E8" s="5">
        <v>8</v>
      </c>
      <c r="F8" s="5">
        <f t="shared" si="0"/>
        <v>160</v>
      </c>
      <c r="G8" s="6"/>
    </row>
    <row r="9" ht="26" customHeight="1" spans="1:7">
      <c r="A9" s="5">
        <v>7</v>
      </c>
      <c r="B9" s="3" t="s">
        <v>62</v>
      </c>
      <c r="C9" s="3" t="s">
        <v>58</v>
      </c>
      <c r="D9" s="5">
        <v>5</v>
      </c>
      <c r="E9" s="5">
        <v>60</v>
      </c>
      <c r="F9" s="5">
        <f t="shared" si="0"/>
        <v>300</v>
      </c>
      <c r="G9" s="6"/>
    </row>
    <row r="10" ht="26" customHeight="1" spans="1:7">
      <c r="A10" s="5">
        <v>8</v>
      </c>
      <c r="B10" s="3" t="s">
        <v>63</v>
      </c>
      <c r="C10" s="3" t="s">
        <v>58</v>
      </c>
      <c r="D10" s="5">
        <v>5</v>
      </c>
      <c r="E10" s="5">
        <v>80</v>
      </c>
      <c r="F10" s="5">
        <f t="shared" si="0"/>
        <v>400</v>
      </c>
      <c r="G10" s="6"/>
    </row>
    <row r="11" ht="26" customHeight="1" spans="1:7">
      <c r="A11" s="5">
        <v>9</v>
      </c>
      <c r="B11" s="3" t="s">
        <v>64</v>
      </c>
      <c r="C11" s="3" t="s">
        <v>58</v>
      </c>
      <c r="D11" s="5">
        <v>5</v>
      </c>
      <c r="E11" s="5">
        <v>170</v>
      </c>
      <c r="F11" s="5">
        <f t="shared" si="0"/>
        <v>850</v>
      </c>
      <c r="G11" s="6"/>
    </row>
    <row r="12" ht="26" customHeight="1" spans="1:7">
      <c r="A12" s="5">
        <v>10</v>
      </c>
      <c r="B12" s="3" t="s">
        <v>65</v>
      </c>
      <c r="C12" s="3" t="s">
        <v>58</v>
      </c>
      <c r="D12" s="5">
        <v>10</v>
      </c>
      <c r="E12" s="5">
        <v>100</v>
      </c>
      <c r="F12" s="5">
        <f t="shared" si="0"/>
        <v>1000</v>
      </c>
      <c r="G12" s="6"/>
    </row>
    <row r="13" ht="26" customHeight="1" spans="1:12">
      <c r="A13" s="5">
        <v>11</v>
      </c>
      <c r="B13" s="3" t="s">
        <v>66</v>
      </c>
      <c r="C13" s="3" t="s">
        <v>67</v>
      </c>
      <c r="D13" s="5">
        <v>30</v>
      </c>
      <c r="E13" s="5">
        <v>5</v>
      </c>
      <c r="F13" s="5">
        <f t="shared" si="0"/>
        <v>150</v>
      </c>
      <c r="G13" s="6"/>
      <c r="L13">
        <v>398020.94</v>
      </c>
    </row>
    <row r="14" ht="26" customHeight="1" spans="1:14">
      <c r="A14" s="5">
        <v>12</v>
      </c>
      <c r="B14" s="3" t="s">
        <v>68</v>
      </c>
      <c r="C14" s="3" t="s">
        <v>69</v>
      </c>
      <c r="D14" s="5">
        <v>15</v>
      </c>
      <c r="E14" s="5">
        <v>10</v>
      </c>
      <c r="F14" s="5">
        <f t="shared" si="0"/>
        <v>150</v>
      </c>
      <c r="G14" s="6"/>
      <c r="N14">
        <f>L13+L15</f>
        <v>458620.94</v>
      </c>
    </row>
    <row r="15" ht="29" customHeight="1" spans="1:12">
      <c r="A15" s="7" t="s">
        <v>70</v>
      </c>
      <c r="B15" s="8"/>
      <c r="C15" s="8"/>
      <c r="D15" s="8">
        <f>SUM(F3:F14)</f>
        <v>5050</v>
      </c>
      <c r="E15" s="8"/>
      <c r="F15" s="8"/>
      <c r="G15" s="8"/>
      <c r="K15">
        <v>12</v>
      </c>
      <c r="L15">
        <f>D15*K15</f>
        <v>60600</v>
      </c>
    </row>
    <row r="16" ht="29" customHeight="1" spans="1:7">
      <c r="A16" s="7" t="s">
        <v>71</v>
      </c>
      <c r="B16" s="8"/>
      <c r="C16" s="8"/>
      <c r="D16" s="8">
        <v>60600</v>
      </c>
      <c r="E16" s="8"/>
      <c r="F16" s="8"/>
      <c r="G16" s="8"/>
    </row>
    <row r="17" ht="29" customHeight="1"/>
    <row r="18" ht="29" customHeight="1"/>
    <row r="19" ht="29" customHeight="1"/>
  </sheetData>
  <mergeCells count="5">
    <mergeCell ref="A1:G1"/>
    <mergeCell ref="A15:C15"/>
    <mergeCell ref="D15:G15"/>
    <mergeCell ref="A16:C16"/>
    <mergeCell ref="D16:G1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每月耗材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2019-11-06T10:02:00Z</dcterms:created>
  <dcterms:modified xsi:type="dcterms:W3CDTF">2024-07-06T08:13:41Z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B50CD2CF17014B10A397FF3928555349</vt:lpwstr>
  </property>
</Properties>
</file>