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25" activeTab="4"/>
  </bookViews>
  <sheets>
    <sheet name="报价单" sheetId="1" r:id="rId1"/>
    <sheet name="送货单" sheetId="2" r:id="rId2"/>
    <sheet name="Sheet1" sheetId="3" r:id="rId3"/>
    <sheet name="Sheet2" sheetId="4" r:id="rId4"/>
    <sheet name="Sheet3" sheetId="5" r:id="rId5"/>
    <sheet name="Sheet4" sheetId="6" r:id="rId6"/>
    <sheet name="Sheet6" sheetId="8" r:id="rId7"/>
  </sheets>
  <definedNames>
    <definedName name="_xlnm._FilterDatabase" localSheetId="1" hidden="1">送货单!$A$2:$V$101</definedName>
    <definedName name="_xlnm.Print_Titles" localSheetId="1">送货单!$2:$2</definedName>
  </definedNames>
  <calcPr calcId="144525"/>
</workbook>
</file>

<file path=xl/sharedStrings.xml><?xml version="1.0" encoding="utf-8"?>
<sst xmlns="http://schemas.openxmlformats.org/spreadsheetml/2006/main" count="580" uniqueCount="194">
  <si>
    <t>报 价 单</t>
  </si>
  <si>
    <t>供应商名称（盖章）</t>
  </si>
  <si>
    <t>岳普湖县万涛百货商行</t>
  </si>
  <si>
    <t>法人</t>
  </si>
  <si>
    <t>麦日姆古丽</t>
  </si>
  <si>
    <t>联系人</t>
  </si>
  <si>
    <t>成家</t>
  </si>
  <si>
    <t>联系电话</t>
  </si>
  <si>
    <t>供应商地址</t>
  </si>
  <si>
    <t>岳普湖县新城区物流园</t>
  </si>
  <si>
    <t>序号</t>
  </si>
  <si>
    <t>物品名称</t>
  </si>
  <si>
    <t>参数</t>
  </si>
  <si>
    <t>单位</t>
  </si>
  <si>
    <t>数量</t>
  </si>
  <si>
    <t>单价</t>
  </si>
  <si>
    <t>总价</t>
  </si>
  <si>
    <t>备注</t>
  </si>
  <si>
    <t>合计</t>
  </si>
  <si>
    <t xml:space="preserve"> 单位：</t>
  </si>
  <si>
    <t>岳普湖县第四中学2024-2025第二学期碳粉、硒鼓用品采购汇总</t>
  </si>
  <si>
    <t>规格</t>
  </si>
  <si>
    <t>图片</t>
  </si>
  <si>
    <t>七级部</t>
  </si>
  <si>
    <t>八级部</t>
  </si>
  <si>
    <t>九级部</t>
  </si>
  <si>
    <t>德育</t>
  </si>
  <si>
    <t>教务</t>
  </si>
  <si>
    <t>校办</t>
  </si>
  <si>
    <t>总务</t>
  </si>
  <si>
    <t>宿舍</t>
  </si>
  <si>
    <t>食堂</t>
  </si>
  <si>
    <t>体育组</t>
  </si>
  <si>
    <t>库房</t>
  </si>
  <si>
    <t>木拖把</t>
  </si>
  <si>
    <t>把</t>
  </si>
  <si>
    <t>大扫把</t>
  </si>
  <si>
    <t>高粱木扫把</t>
  </si>
  <si>
    <t>白色粉笔</t>
  </si>
  <si>
    <t>箱</t>
  </si>
  <si>
    <t>A4纸</t>
  </si>
  <si>
    <t>彩色纸</t>
  </si>
  <si>
    <t>A4</t>
  </si>
  <si>
    <t>包</t>
  </si>
  <si>
    <t>2（红）</t>
  </si>
  <si>
    <t>固体胶</t>
  </si>
  <si>
    <t>个</t>
  </si>
  <si>
    <t>碳粉</t>
  </si>
  <si>
    <t>联想M7400Pro</t>
  </si>
  <si>
    <t>盒</t>
  </si>
  <si>
    <t>兄弟DCP-7080D</t>
  </si>
  <si>
    <t>理光MP2014D</t>
  </si>
  <si>
    <t>M4705D</t>
  </si>
  <si>
    <t>碳粉盒</t>
  </si>
  <si>
    <t>联想M7400pro</t>
  </si>
  <si>
    <t>硒鼓</t>
  </si>
  <si>
    <t>印泥（蓝）</t>
  </si>
  <si>
    <t>奖状</t>
  </si>
  <si>
    <t>张</t>
  </si>
  <si>
    <t>荣誉证书（内芯）</t>
  </si>
  <si>
    <t>订书针小</t>
  </si>
  <si>
    <t>24/6</t>
  </si>
  <si>
    <t>燕尾夹（大）</t>
  </si>
  <si>
    <t>燕尾夹（中）</t>
  </si>
  <si>
    <t>燕尾夹（小）</t>
  </si>
  <si>
    <t>泡沫双面胶</t>
  </si>
  <si>
    <t>卷</t>
  </si>
  <si>
    <t>抹布</t>
  </si>
  <si>
    <t>大厕所垃圾桶</t>
  </si>
  <si>
    <t>大厕所垃圾袋</t>
  </si>
  <si>
    <t>大厕所马桶刷</t>
  </si>
  <si>
    <t>大厕所冲水软管</t>
  </si>
  <si>
    <t>米</t>
  </si>
  <si>
    <t>踩踏式垃圾桶</t>
  </si>
  <si>
    <t>80*40*40</t>
  </si>
  <si>
    <t>黑色垃圾袋（大）</t>
  </si>
  <si>
    <t>订书机（大）</t>
  </si>
  <si>
    <t>订书机（小）</t>
  </si>
  <si>
    <t>太空铝玻璃门拉手（黑）</t>
  </si>
  <si>
    <t>加厚铝合金材质</t>
  </si>
  <si>
    <t>洗衣粉</t>
  </si>
  <si>
    <t>5KG</t>
  </si>
  <si>
    <t>洗洁精</t>
  </si>
  <si>
    <t>奇强</t>
  </si>
  <si>
    <t>1.08KG</t>
  </si>
  <si>
    <t>钢钉</t>
  </si>
  <si>
    <t>红色卡纸</t>
  </si>
  <si>
    <t>彩色卡纸</t>
  </si>
  <si>
    <t>A3</t>
  </si>
  <si>
    <t>素描纸</t>
  </si>
  <si>
    <t>素描铅笔</t>
  </si>
  <si>
    <t>A4文件透明拉杆夹</t>
  </si>
  <si>
    <t>室外、室内厕所坛香</t>
  </si>
  <si>
    <t>档案盒（中）</t>
  </si>
  <si>
    <t>背负式手动喷雾器</t>
  </si>
  <si>
    <t>消毒片</t>
  </si>
  <si>
    <t>84消毒液</t>
  </si>
  <si>
    <t>企业路由器</t>
  </si>
  <si>
    <t>爱快IK-G20</t>
  </si>
  <si>
    <t>台</t>
  </si>
  <si>
    <t>电脑主板电池</t>
  </si>
  <si>
    <t>CR2032</t>
  </si>
  <si>
    <t>话筒电池</t>
  </si>
  <si>
    <t>7号</t>
  </si>
  <si>
    <t>遥控器电池</t>
  </si>
  <si>
    <t>5号</t>
  </si>
  <si>
    <t>音频转换头</t>
  </si>
  <si>
    <t>桌面麦克风支架</t>
  </si>
  <si>
    <t>墨汁</t>
  </si>
  <si>
    <t>250克</t>
  </si>
  <si>
    <t>书法宣纸</t>
  </si>
  <si>
    <t>米字格</t>
  </si>
  <si>
    <t>毛笔</t>
  </si>
  <si>
    <t>中锋</t>
  </si>
  <si>
    <t>支</t>
  </si>
  <si>
    <t>音频线连接线</t>
  </si>
  <si>
    <t>6.5头</t>
  </si>
  <si>
    <t>聘书</t>
  </si>
  <si>
    <t>移动硬盘</t>
  </si>
  <si>
    <t>500G</t>
  </si>
  <si>
    <t>电脑音响</t>
  </si>
  <si>
    <t>飞利浦SPA20</t>
  </si>
  <si>
    <t>国旗</t>
  </si>
  <si>
    <t>2号</t>
  </si>
  <si>
    <t>面</t>
  </si>
  <si>
    <t>彩色图钉</t>
  </si>
  <si>
    <t>1cm</t>
  </si>
  <si>
    <t>马桶刷子</t>
  </si>
  <si>
    <t>锁子</t>
  </si>
  <si>
    <t>链锁</t>
  </si>
  <si>
    <t>蚊香</t>
  </si>
  <si>
    <t>马桶浮子</t>
  </si>
  <si>
    <t>毛巾架子</t>
  </si>
  <si>
    <t>大锅</t>
  </si>
  <si>
    <t>直径1.2米加厚</t>
  </si>
  <si>
    <t>螺丝钉</t>
  </si>
  <si>
    <t>5CM</t>
  </si>
  <si>
    <t>KG</t>
  </si>
  <si>
    <t>不锈钢簸箕</t>
  </si>
  <si>
    <t>保鲜膜</t>
  </si>
  <si>
    <t>长度：1米</t>
  </si>
  <si>
    <t>长度：40厘米</t>
  </si>
  <si>
    <t>厘米</t>
  </si>
  <si>
    <t>单层送饭车</t>
  </si>
  <si>
    <t>两层送饭车</t>
  </si>
  <si>
    <t>钢丝球</t>
  </si>
  <si>
    <t>抽油烟机清洗剂</t>
  </si>
  <si>
    <t>一瓶400克</t>
  </si>
  <si>
    <t>瓶</t>
  </si>
  <si>
    <t>一次性手套</t>
  </si>
  <si>
    <t>100包</t>
  </si>
  <si>
    <t>一次性口罩</t>
  </si>
  <si>
    <t>5000只</t>
  </si>
  <si>
    <t>湿巾</t>
  </si>
  <si>
    <t>凝胶</t>
  </si>
  <si>
    <t>洗手液</t>
  </si>
  <si>
    <t>头套</t>
  </si>
  <si>
    <t>2000个</t>
  </si>
  <si>
    <t>羽毛球</t>
  </si>
  <si>
    <t>12个/桶</t>
  </si>
  <si>
    <t>桶</t>
  </si>
  <si>
    <t>羽毛球拍</t>
  </si>
  <si>
    <t>双</t>
  </si>
  <si>
    <t>乒乓球</t>
  </si>
  <si>
    <t>颗</t>
  </si>
  <si>
    <t>沙包</t>
  </si>
  <si>
    <t>充气式安全实心球</t>
  </si>
  <si>
    <t>2KG</t>
  </si>
  <si>
    <t>标志杆</t>
  </si>
  <si>
    <t>1.5米含底座旗帜</t>
  </si>
  <si>
    <t>根</t>
  </si>
  <si>
    <t>跳高架</t>
  </si>
  <si>
    <t>30-230cm</t>
  </si>
  <si>
    <t>套</t>
  </si>
  <si>
    <t>跳高专用软垫</t>
  </si>
  <si>
    <t>2米×2米×0.4米</t>
  </si>
  <si>
    <t>块</t>
  </si>
  <si>
    <t>羽毛球网</t>
  </si>
  <si>
    <t>副</t>
  </si>
  <si>
    <t>排球网</t>
  </si>
  <si>
    <t>足球门网</t>
  </si>
  <si>
    <t>11人制</t>
  </si>
  <si>
    <t>篮球筐网</t>
  </si>
  <si>
    <t>一次性饭盒</t>
  </si>
  <si>
    <t>一次性筷子</t>
  </si>
  <si>
    <t>泡腾片</t>
  </si>
  <si>
    <t>假花</t>
  </si>
  <si>
    <t>盆</t>
  </si>
  <si>
    <t xml:space="preserve">                                             总价：</t>
  </si>
  <si>
    <t>岳普湖县第四中学2024-2025第二学期劳保用品采购汇总</t>
  </si>
  <si>
    <t>共计</t>
  </si>
  <si>
    <t>岳普湖县第四中学2024-2025第二学期办公用品采购汇总</t>
  </si>
  <si>
    <t>岳普湖县第四中学2024-2025第二学期广播传输设备用品采购汇总</t>
  </si>
  <si>
    <t>岳普湖县第四中学2024-2025第二学期体育用品采购汇总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</si>
</sst>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仿宋"/>
      <charset val="134"/>
    </font>
    <font>
      <b/>
      <sz val="14"/>
      <color theme="1"/>
      <name val="宋体"/>
      <charset val="134"/>
      <scheme val="minor"/>
    </font>
    <font>
      <sz val="12"/>
      <name val="仿宋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仿宋"/>
      <charset val="134"/>
    </font>
    <font>
      <sz val="12"/>
      <name val="宋体"/>
      <charset val="134"/>
    </font>
    <font>
      <b/>
      <sz val="12"/>
      <name val="仿宋"/>
      <charset val="134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8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3" fillId="20" borderId="18" applyNumberFormat="0" applyAlignment="0" applyProtection="0">
      <alignment vertical="center"/>
    </xf>
    <xf numFmtId="0" fontId="34" fillId="20" borderId="11" applyNumberFormat="0" applyAlignment="0" applyProtection="0">
      <alignment vertical="center"/>
    </xf>
    <xf numFmtId="0" fontId="26" fillId="15" borderId="13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24.png"/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png"/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4" Type="http://schemas.openxmlformats.org/officeDocument/2006/relationships/image" Target="../media/image24.png"/><Relationship Id="rId13" Type="http://schemas.openxmlformats.org/officeDocument/2006/relationships/image" Target="../media/image20.png"/><Relationship Id="rId12" Type="http://schemas.openxmlformats.org/officeDocument/2006/relationships/image" Target="../media/image19.png"/><Relationship Id="rId11" Type="http://schemas.openxmlformats.org/officeDocument/2006/relationships/image" Target="../media/image18.png"/><Relationship Id="rId10" Type="http://schemas.openxmlformats.org/officeDocument/2006/relationships/image" Target="../media/image17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png"/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48</xdr:row>
      <xdr:rowOff>0</xdr:rowOff>
    </xdr:from>
    <xdr:to>
      <xdr:col>7</xdr:col>
      <xdr:colOff>30480</xdr:colOff>
      <xdr:row>49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34360" y="21774150"/>
          <a:ext cx="1019175" cy="450850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11</xdr:row>
      <xdr:rowOff>29845</xdr:rowOff>
    </xdr:from>
    <xdr:to>
      <xdr:col>6</xdr:col>
      <xdr:colOff>937895</xdr:colOff>
      <xdr:row>11</xdr:row>
      <xdr:rowOff>356235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67050" y="5240020"/>
          <a:ext cx="91948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19050</xdr:colOff>
      <xdr:row>9</xdr:row>
      <xdr:rowOff>20955</xdr:rowOff>
    </xdr:from>
    <xdr:to>
      <xdr:col>6</xdr:col>
      <xdr:colOff>1257935</xdr:colOff>
      <xdr:row>9</xdr:row>
      <xdr:rowOff>342900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67685" y="4335780"/>
          <a:ext cx="1085850" cy="3219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46990</xdr:colOff>
      <xdr:row>17</xdr:row>
      <xdr:rowOff>0</xdr:rowOff>
    </xdr:from>
    <xdr:to>
      <xdr:col>6</xdr:col>
      <xdr:colOff>881380</xdr:colOff>
      <xdr:row>17</xdr:row>
      <xdr:rowOff>352425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95625" y="7896225"/>
          <a:ext cx="834390" cy="3524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66675</xdr:colOff>
      <xdr:row>44</xdr:row>
      <xdr:rowOff>0</xdr:rowOff>
    </xdr:from>
    <xdr:to>
      <xdr:col>7</xdr:col>
      <xdr:colOff>38735</xdr:colOff>
      <xdr:row>44</xdr:row>
      <xdr:rowOff>386080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15310" y="19983450"/>
          <a:ext cx="103822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7</xdr:col>
      <xdr:colOff>60960</xdr:colOff>
      <xdr:row>31</xdr:row>
      <xdr:rowOff>365760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48635" y="14163675"/>
          <a:ext cx="1104900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7</xdr:col>
      <xdr:colOff>43815</xdr:colOff>
      <xdr:row>32</xdr:row>
      <xdr:rowOff>374015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48635" y="14611350"/>
          <a:ext cx="110490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494665</xdr:colOff>
      <xdr:row>20</xdr:row>
      <xdr:rowOff>0</xdr:rowOff>
    </xdr:from>
    <xdr:to>
      <xdr:col>6</xdr:col>
      <xdr:colOff>868680</xdr:colOff>
      <xdr:row>20</xdr:row>
      <xdr:rowOff>360680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48000" y="9239250"/>
          <a:ext cx="869315" cy="360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18415</xdr:colOff>
      <xdr:row>42</xdr:row>
      <xdr:rowOff>0</xdr:rowOff>
    </xdr:from>
    <xdr:to>
      <xdr:col>7</xdr:col>
      <xdr:colOff>107950</xdr:colOff>
      <xdr:row>42</xdr:row>
      <xdr:rowOff>447675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67050" y="19088100"/>
          <a:ext cx="108648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113665</xdr:colOff>
      <xdr:row>50</xdr:row>
      <xdr:rowOff>68580</xdr:rowOff>
    </xdr:from>
    <xdr:to>
      <xdr:col>7</xdr:col>
      <xdr:colOff>0</xdr:colOff>
      <xdr:row>50</xdr:row>
      <xdr:rowOff>415925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62300" y="22738080"/>
          <a:ext cx="991235" cy="3473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95250</xdr:colOff>
      <xdr:row>52</xdr:row>
      <xdr:rowOff>0</xdr:rowOff>
    </xdr:from>
    <xdr:to>
      <xdr:col>7</xdr:col>
      <xdr:colOff>33655</xdr:colOff>
      <xdr:row>52</xdr:row>
      <xdr:rowOff>26035</xdr:rowOff>
    </xdr:to>
    <xdr:pic>
      <xdr:nvPicPr>
        <xdr:cNvPr id="13" name="图片 12" descr="1b6c205b350cef45709d544a0b948e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43885" y="23564850"/>
          <a:ext cx="1009650" cy="2603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52</xdr:row>
      <xdr:rowOff>0</xdr:rowOff>
    </xdr:from>
    <xdr:to>
      <xdr:col>7</xdr:col>
      <xdr:colOff>69215</xdr:colOff>
      <xdr:row>52</xdr:row>
      <xdr:rowOff>372110</xdr:rowOff>
    </xdr:to>
    <xdr:pic>
      <xdr:nvPicPr>
        <xdr:cNvPr id="14" name="图片 13" descr="8e4841d69f66dfd04ac1de24054637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105785" y="23564850"/>
          <a:ext cx="1047750" cy="37211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7</xdr:col>
      <xdr:colOff>82550</xdr:colOff>
      <xdr:row>53</xdr:row>
      <xdr:rowOff>372745</xdr:rowOff>
    </xdr:to>
    <xdr:pic>
      <xdr:nvPicPr>
        <xdr:cNvPr id="15" name="图片 14" descr="68f9af400ab1c64250aed01c0b7efe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8635" y="24012525"/>
          <a:ext cx="1104900" cy="37274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38</xdr:row>
      <xdr:rowOff>0</xdr:rowOff>
    </xdr:from>
    <xdr:to>
      <xdr:col>6</xdr:col>
      <xdr:colOff>1077595</xdr:colOff>
      <xdr:row>39</xdr:row>
      <xdr:rowOff>447675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96260" y="17297400"/>
          <a:ext cx="1029970" cy="895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40</xdr:row>
      <xdr:rowOff>0</xdr:rowOff>
    </xdr:from>
    <xdr:to>
      <xdr:col>7</xdr:col>
      <xdr:colOff>85090</xdr:colOff>
      <xdr:row>41</xdr:row>
      <xdr:rowOff>31115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96260" y="18192750"/>
          <a:ext cx="1057275" cy="4787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41</xdr:row>
      <xdr:rowOff>0</xdr:rowOff>
    </xdr:from>
    <xdr:to>
      <xdr:col>7</xdr:col>
      <xdr:colOff>76200</xdr:colOff>
      <xdr:row>42</xdr:row>
      <xdr:rowOff>17780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96260" y="18640425"/>
          <a:ext cx="1057275" cy="4654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7</xdr:col>
      <xdr:colOff>90170</xdr:colOff>
      <xdr:row>54</xdr:row>
      <xdr:rowOff>372110</xdr:rowOff>
    </xdr:to>
    <xdr:pic>
      <xdr:nvPicPr>
        <xdr:cNvPr id="19" name="图片 18" descr="173400230881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48635" y="24460200"/>
          <a:ext cx="1104900" cy="37211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55</xdr:row>
      <xdr:rowOff>31115</xdr:rowOff>
    </xdr:from>
    <xdr:to>
      <xdr:col>7</xdr:col>
      <xdr:colOff>121920</xdr:colOff>
      <xdr:row>56</xdr:row>
      <xdr:rowOff>5080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67685" y="24938990"/>
          <a:ext cx="1085850" cy="4216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7</xdr:col>
      <xdr:colOff>82550</xdr:colOff>
      <xdr:row>57</xdr:row>
      <xdr:rowOff>32385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48635" y="25355550"/>
          <a:ext cx="1104900" cy="4800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58</xdr:row>
      <xdr:rowOff>59055</xdr:rowOff>
    </xdr:from>
    <xdr:to>
      <xdr:col>7</xdr:col>
      <xdr:colOff>0</xdr:colOff>
      <xdr:row>59</xdr:row>
      <xdr:rowOff>20955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48635" y="26309955"/>
          <a:ext cx="1104900" cy="4095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28575</xdr:colOff>
      <xdr:row>59</xdr:row>
      <xdr:rowOff>21590</xdr:rowOff>
    </xdr:from>
    <xdr:to>
      <xdr:col>7</xdr:col>
      <xdr:colOff>95885</xdr:colOff>
      <xdr:row>60</xdr:row>
      <xdr:rowOff>21590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rcRect b="10557"/>
        <a:stretch>
          <a:fillRect/>
        </a:stretch>
      </xdr:blipFill>
      <xdr:spPr>
        <a:xfrm>
          <a:off x="3077210" y="26720165"/>
          <a:ext cx="107632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7</xdr:col>
      <xdr:colOff>64770</xdr:colOff>
      <xdr:row>60</xdr:row>
      <xdr:rowOff>382270</xdr:rowOff>
    </xdr:to>
    <xdr:pic>
      <xdr:nvPicPr>
        <xdr:cNvPr id="24" name="图片 23" descr="c0f925b78286afe7f9b917ab06b31d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48635" y="27146250"/>
          <a:ext cx="1104900" cy="38227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62</xdr:row>
      <xdr:rowOff>12065</xdr:rowOff>
    </xdr:from>
    <xdr:to>
      <xdr:col>7</xdr:col>
      <xdr:colOff>0</xdr:colOff>
      <xdr:row>63</xdr:row>
      <xdr:rowOff>0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rcRect t="27326" b="28138"/>
        <a:stretch>
          <a:fillRect/>
        </a:stretch>
      </xdr:blipFill>
      <xdr:spPr>
        <a:xfrm>
          <a:off x="3067685" y="28053665"/>
          <a:ext cx="1085850" cy="43561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6</xdr:col>
      <xdr:colOff>76200</xdr:colOff>
      <xdr:row>15</xdr:row>
      <xdr:rowOff>390525</xdr:rowOff>
    </xdr:from>
    <xdr:to>
      <xdr:col>6</xdr:col>
      <xdr:colOff>1027430</xdr:colOff>
      <xdr:row>16</xdr:row>
      <xdr:rowOff>406400</xdr:rowOff>
    </xdr:to>
    <xdr:pic>
      <xdr:nvPicPr>
        <xdr:cNvPr id="26" name="图片 25" descr="31c346426c44eb4ff4e08e4ec634ef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24835" y="7391400"/>
          <a:ext cx="951230" cy="46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41275</xdr:colOff>
      <xdr:row>30</xdr:row>
      <xdr:rowOff>37465</xdr:rowOff>
    </xdr:from>
    <xdr:to>
      <xdr:col>4</xdr:col>
      <xdr:colOff>936625</xdr:colOff>
      <xdr:row>31</xdr:row>
      <xdr:rowOff>79375</xdr:rowOff>
    </xdr:to>
    <xdr:pic>
      <xdr:nvPicPr>
        <xdr:cNvPr id="2" name="图片 1" descr="c5e2068d9d57271bbfc85bcbf3abc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775" y="11556365"/>
          <a:ext cx="895350" cy="42926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32</xdr:row>
      <xdr:rowOff>26670</xdr:rowOff>
    </xdr:from>
    <xdr:to>
      <xdr:col>4</xdr:col>
      <xdr:colOff>939165</xdr:colOff>
      <xdr:row>33</xdr:row>
      <xdr:rowOff>70485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86175" y="12320270"/>
          <a:ext cx="87249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20320</xdr:colOff>
      <xdr:row>32</xdr:row>
      <xdr:rowOff>171450</xdr:rowOff>
    </xdr:from>
    <xdr:to>
      <xdr:col>4</xdr:col>
      <xdr:colOff>946785</xdr:colOff>
      <xdr:row>33</xdr:row>
      <xdr:rowOff>241935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39820" y="12465050"/>
          <a:ext cx="92646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8890</xdr:colOff>
      <xdr:row>31</xdr:row>
      <xdr:rowOff>27305</xdr:rowOff>
    </xdr:from>
    <xdr:to>
      <xdr:col>4</xdr:col>
      <xdr:colOff>952500</xdr:colOff>
      <xdr:row>32</xdr:row>
      <xdr:rowOff>118745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28390" y="11933555"/>
          <a:ext cx="943610" cy="47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951230</xdr:colOff>
      <xdr:row>14</xdr:row>
      <xdr:rowOff>76200</xdr:rowOff>
    </xdr:to>
    <xdr:pic>
      <xdr:nvPicPr>
        <xdr:cNvPr id="6" name="图片 5" descr="31c346426c44eb4ff4e08e4ec634ef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19500" y="4933950"/>
          <a:ext cx="951230" cy="463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46990</xdr:colOff>
      <xdr:row>7</xdr:row>
      <xdr:rowOff>0</xdr:rowOff>
    </xdr:from>
    <xdr:to>
      <xdr:col>4</xdr:col>
      <xdr:colOff>881380</xdr:colOff>
      <xdr:row>7</xdr:row>
      <xdr:rowOff>352425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9265" y="2609850"/>
          <a:ext cx="834390" cy="3524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66675</xdr:colOff>
      <xdr:row>23</xdr:row>
      <xdr:rowOff>0</xdr:rowOff>
    </xdr:from>
    <xdr:to>
      <xdr:col>5</xdr:col>
      <xdr:colOff>38735</xdr:colOff>
      <xdr:row>23</xdr:row>
      <xdr:rowOff>386080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28950" y="8807450"/>
          <a:ext cx="123888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14</xdr:row>
      <xdr:rowOff>0</xdr:rowOff>
    </xdr:from>
    <xdr:to>
      <xdr:col>5</xdr:col>
      <xdr:colOff>60960</xdr:colOff>
      <xdr:row>14</xdr:row>
      <xdr:rowOff>365760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62275" y="5321300"/>
          <a:ext cx="132778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5</xdr:col>
      <xdr:colOff>43815</xdr:colOff>
      <xdr:row>15</xdr:row>
      <xdr:rowOff>374015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62275" y="5708650"/>
          <a:ext cx="131064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494665</xdr:colOff>
      <xdr:row>10</xdr:row>
      <xdr:rowOff>0</xdr:rowOff>
    </xdr:from>
    <xdr:to>
      <xdr:col>4</xdr:col>
      <xdr:colOff>868680</xdr:colOff>
      <xdr:row>10</xdr:row>
      <xdr:rowOff>360680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09240" y="3771900"/>
          <a:ext cx="1021715" cy="360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18415</xdr:colOff>
      <xdr:row>22</xdr:row>
      <xdr:rowOff>0</xdr:rowOff>
    </xdr:from>
    <xdr:to>
      <xdr:col>5</xdr:col>
      <xdr:colOff>107950</xdr:colOff>
      <xdr:row>22</xdr:row>
      <xdr:rowOff>447675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80690" y="8420100"/>
          <a:ext cx="135636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18</xdr:row>
      <xdr:rowOff>0</xdr:rowOff>
    </xdr:from>
    <xdr:to>
      <xdr:col>4</xdr:col>
      <xdr:colOff>1077595</xdr:colOff>
      <xdr:row>19</xdr:row>
      <xdr:rowOff>447675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09900" y="6870700"/>
          <a:ext cx="1029970" cy="7747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20</xdr:row>
      <xdr:rowOff>0</xdr:rowOff>
    </xdr:from>
    <xdr:to>
      <xdr:col>5</xdr:col>
      <xdr:colOff>85090</xdr:colOff>
      <xdr:row>21</xdr:row>
      <xdr:rowOff>31115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09900" y="7645400"/>
          <a:ext cx="1304290" cy="4184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21</xdr:row>
      <xdr:rowOff>0</xdr:rowOff>
    </xdr:from>
    <xdr:to>
      <xdr:col>5</xdr:col>
      <xdr:colOff>76200</xdr:colOff>
      <xdr:row>22</xdr:row>
      <xdr:rowOff>17780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09900" y="8032750"/>
          <a:ext cx="1295400" cy="4051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24</xdr:row>
      <xdr:rowOff>0</xdr:rowOff>
    </xdr:from>
    <xdr:to>
      <xdr:col>5</xdr:col>
      <xdr:colOff>90170</xdr:colOff>
      <xdr:row>24</xdr:row>
      <xdr:rowOff>372110</xdr:rowOff>
    </xdr:to>
    <xdr:pic>
      <xdr:nvPicPr>
        <xdr:cNvPr id="11" name="图片 10" descr="17340023088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62275" y="9194800"/>
          <a:ext cx="1356995" cy="37211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25</xdr:row>
      <xdr:rowOff>31115</xdr:rowOff>
    </xdr:from>
    <xdr:to>
      <xdr:col>5</xdr:col>
      <xdr:colOff>121920</xdr:colOff>
      <xdr:row>26</xdr:row>
      <xdr:rowOff>5080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81325" y="9613265"/>
          <a:ext cx="1369695" cy="3613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5</xdr:col>
      <xdr:colOff>82550</xdr:colOff>
      <xdr:row>27</xdr:row>
      <xdr:rowOff>32385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62275" y="9969500"/>
          <a:ext cx="1349375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27</xdr:row>
      <xdr:rowOff>59055</xdr:rowOff>
    </xdr:from>
    <xdr:to>
      <xdr:col>5</xdr:col>
      <xdr:colOff>0</xdr:colOff>
      <xdr:row>28</xdr:row>
      <xdr:rowOff>20955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62275" y="10415905"/>
          <a:ext cx="1266825" cy="34925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951230</xdr:colOff>
      <xdr:row>27</xdr:row>
      <xdr:rowOff>76200</xdr:rowOff>
    </xdr:to>
    <xdr:pic>
      <xdr:nvPicPr>
        <xdr:cNvPr id="16" name="图片 15" descr="31c346426c44eb4ff4e08e4ec634ef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962275" y="9969500"/>
          <a:ext cx="951230" cy="463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18415</xdr:colOff>
      <xdr:row>4</xdr:row>
      <xdr:rowOff>29845</xdr:rowOff>
    </xdr:from>
    <xdr:to>
      <xdr:col>4</xdr:col>
      <xdr:colOff>937895</xdr:colOff>
      <xdr:row>4</xdr:row>
      <xdr:rowOff>356235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95015" y="1782445"/>
          <a:ext cx="82931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19050</xdr:colOff>
      <xdr:row>2</xdr:row>
      <xdr:rowOff>20955</xdr:rowOff>
    </xdr:from>
    <xdr:to>
      <xdr:col>4</xdr:col>
      <xdr:colOff>1257935</xdr:colOff>
      <xdr:row>2</xdr:row>
      <xdr:rowOff>342900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95650" y="960755"/>
          <a:ext cx="828675" cy="321945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85725</xdr:colOff>
      <xdr:row>2</xdr:row>
      <xdr:rowOff>0</xdr:rowOff>
    </xdr:from>
    <xdr:to>
      <xdr:col>5</xdr:col>
      <xdr:colOff>30480</xdr:colOff>
      <xdr:row>3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28975" y="965200"/>
          <a:ext cx="1030605" cy="390525"/>
        </a:xfrm>
        <a:prstGeom prst="rect">
          <a:avLst/>
        </a:prstGeom>
      </xdr:spPr>
    </xdr:pic>
    <xdr:clientData/>
  </xdr:twoCellAnchor>
  <xdr:twoCellAnchor>
    <xdr:from>
      <xdr:col>4</xdr:col>
      <xdr:colOff>113665</xdr:colOff>
      <xdr:row>4</xdr:row>
      <xdr:rowOff>68580</xdr:rowOff>
    </xdr:from>
    <xdr:to>
      <xdr:col>5</xdr:col>
      <xdr:colOff>0</xdr:colOff>
      <xdr:row>4</xdr:row>
      <xdr:rowOff>415925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56915" y="1808480"/>
          <a:ext cx="972185" cy="3187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95250</xdr:colOff>
      <xdr:row>6</xdr:row>
      <xdr:rowOff>0</xdr:rowOff>
    </xdr:from>
    <xdr:to>
      <xdr:col>5</xdr:col>
      <xdr:colOff>33655</xdr:colOff>
      <xdr:row>6</xdr:row>
      <xdr:rowOff>26035</xdr:rowOff>
    </xdr:to>
    <xdr:pic>
      <xdr:nvPicPr>
        <xdr:cNvPr id="4" name="图片 3" descr="1b6c205b350cef45709d544a0b948e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38500" y="2514600"/>
          <a:ext cx="1024255" cy="26035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6</xdr:row>
      <xdr:rowOff>0</xdr:rowOff>
    </xdr:from>
    <xdr:to>
      <xdr:col>5</xdr:col>
      <xdr:colOff>69215</xdr:colOff>
      <xdr:row>6</xdr:row>
      <xdr:rowOff>372110</xdr:rowOff>
    </xdr:to>
    <xdr:pic>
      <xdr:nvPicPr>
        <xdr:cNvPr id="5" name="图片 4" descr="8e4841d69f66dfd04ac1de24054637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00400" y="2514600"/>
          <a:ext cx="1097915" cy="37211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7</xdr:row>
      <xdr:rowOff>372745</xdr:rowOff>
    </xdr:to>
    <xdr:pic>
      <xdr:nvPicPr>
        <xdr:cNvPr id="6" name="图片 5" descr="68f9af400ab1c64250aed01c0b7efe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43250" y="2901950"/>
          <a:ext cx="1168400" cy="37274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8</xdr:row>
      <xdr:rowOff>32385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43250" y="2901950"/>
          <a:ext cx="1168400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8</xdr:row>
      <xdr:rowOff>59055</xdr:rowOff>
    </xdr:from>
    <xdr:to>
      <xdr:col>5</xdr:col>
      <xdr:colOff>0</xdr:colOff>
      <xdr:row>9</xdr:row>
      <xdr:rowOff>20955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43250" y="3348355"/>
          <a:ext cx="1085850" cy="3492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28575</xdr:colOff>
      <xdr:row>9</xdr:row>
      <xdr:rowOff>21590</xdr:rowOff>
    </xdr:from>
    <xdr:to>
      <xdr:col>5</xdr:col>
      <xdr:colOff>95885</xdr:colOff>
      <xdr:row>10</xdr:row>
      <xdr:rowOff>21590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369824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64770</xdr:colOff>
      <xdr:row>10</xdr:row>
      <xdr:rowOff>382270</xdr:rowOff>
    </xdr:to>
    <xdr:pic>
      <xdr:nvPicPr>
        <xdr:cNvPr id="10" name="图片 9" descr="c0f925b78286afe7f9b917ab06b31d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143250" y="4064000"/>
          <a:ext cx="1150620" cy="38227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10</xdr:row>
      <xdr:rowOff>21590</xdr:rowOff>
    </xdr:from>
    <xdr:to>
      <xdr:col>5</xdr:col>
      <xdr:colOff>95885</xdr:colOff>
      <xdr:row>11</xdr:row>
      <xdr:rowOff>21590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408559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66675</xdr:colOff>
      <xdr:row>8</xdr:row>
      <xdr:rowOff>26670</xdr:rowOff>
    </xdr:from>
    <xdr:to>
      <xdr:col>4</xdr:col>
      <xdr:colOff>939165</xdr:colOff>
      <xdr:row>9</xdr:row>
      <xdr:rowOff>13335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2350" y="3595370"/>
          <a:ext cx="872490" cy="431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L6" sqref="L6"/>
    </sheetView>
  </sheetViews>
  <sheetFormatPr defaultColWidth="9" defaultRowHeight="13.5" outlineLevelCol="7"/>
  <cols>
    <col min="1" max="1" width="6.13333333333333" customWidth="1"/>
    <col min="2" max="2" width="15.25" customWidth="1"/>
    <col min="3" max="3" width="21.75" customWidth="1"/>
    <col min="4" max="4" width="7" customWidth="1"/>
    <col min="5" max="5" width="7.25" customWidth="1"/>
    <col min="6" max="6" width="7.38333333333333" customWidth="1"/>
    <col min="7" max="7" width="8.25" customWidth="1"/>
    <col min="8" max="8" width="15.3833333333333" customWidth="1"/>
  </cols>
  <sheetData>
    <row r="1" ht="51" customHeight="1" spans="1:8">
      <c r="A1" s="54" t="s">
        <v>0</v>
      </c>
      <c r="B1" s="54"/>
      <c r="C1" s="54"/>
      <c r="D1" s="54"/>
      <c r="E1" s="54"/>
      <c r="F1" s="54"/>
      <c r="G1" s="54"/>
      <c r="H1" s="54"/>
    </row>
    <row r="2" ht="42" customHeight="1" spans="1:8">
      <c r="A2" s="55" t="s">
        <v>1</v>
      </c>
      <c r="B2" s="56"/>
      <c r="C2" s="57" t="s">
        <v>2</v>
      </c>
      <c r="D2" s="58" t="s">
        <v>3</v>
      </c>
      <c r="E2" s="59"/>
      <c r="F2" s="58" t="s">
        <v>4</v>
      </c>
      <c r="G2" s="60"/>
      <c r="H2" s="61"/>
    </row>
    <row r="3" ht="41.1" customHeight="1" spans="1:8">
      <c r="A3" s="58" t="s">
        <v>5</v>
      </c>
      <c r="B3" s="61"/>
      <c r="C3" s="57" t="s">
        <v>6</v>
      </c>
      <c r="D3" s="58" t="s">
        <v>7</v>
      </c>
      <c r="E3" s="59"/>
      <c r="F3" s="58">
        <v>15770105994</v>
      </c>
      <c r="G3" s="60"/>
      <c r="H3" s="61"/>
    </row>
    <row r="4" ht="39" customHeight="1" spans="1:8">
      <c r="A4" s="57" t="s">
        <v>8</v>
      </c>
      <c r="B4" s="57"/>
      <c r="C4" s="57" t="s">
        <v>9</v>
      </c>
      <c r="D4" s="57"/>
      <c r="E4" s="57"/>
      <c r="F4" s="57"/>
      <c r="G4" s="57"/>
      <c r="H4" s="57"/>
    </row>
    <row r="5" ht="48" customHeight="1" spans="1:8">
      <c r="A5" s="12" t="s">
        <v>10</v>
      </c>
      <c r="B5" s="48" t="s">
        <v>11</v>
      </c>
      <c r="C5" s="47" t="s">
        <v>12</v>
      </c>
      <c r="D5" s="6" t="s">
        <v>13</v>
      </c>
      <c r="E5" s="47" t="s">
        <v>14</v>
      </c>
      <c r="F5" s="47" t="s">
        <v>15</v>
      </c>
      <c r="G5" s="47" t="s">
        <v>16</v>
      </c>
      <c r="H5" s="49" t="s">
        <v>17</v>
      </c>
    </row>
    <row r="6" ht="30" customHeight="1" spans="1:8">
      <c r="A6" s="12">
        <v>1</v>
      </c>
      <c r="B6" s="62"/>
      <c r="C6" s="63"/>
      <c r="D6" s="30"/>
      <c r="E6" s="30"/>
      <c r="F6" s="30"/>
      <c r="G6" s="64"/>
      <c r="H6" s="49"/>
    </row>
    <row r="7" ht="30" customHeight="1" spans="1:8">
      <c r="A7" s="12">
        <v>2</v>
      </c>
      <c r="B7" s="62"/>
      <c r="C7" s="63"/>
      <c r="D7" s="30"/>
      <c r="E7" s="30"/>
      <c r="F7" s="30"/>
      <c r="G7" s="64"/>
      <c r="H7" s="49"/>
    </row>
    <row r="8" ht="30" customHeight="1" spans="1:8">
      <c r="A8" s="12">
        <v>3</v>
      </c>
      <c r="B8" s="62"/>
      <c r="C8" s="63"/>
      <c r="D8" s="30"/>
      <c r="E8" s="30"/>
      <c r="F8" s="30"/>
      <c r="G8" s="64"/>
      <c r="H8" s="49"/>
    </row>
    <row r="9" ht="30" customHeight="1" spans="1:8">
      <c r="A9" s="12">
        <v>4</v>
      </c>
      <c r="B9" s="62"/>
      <c r="C9" s="63"/>
      <c r="D9" s="30"/>
      <c r="E9" s="30"/>
      <c r="F9" s="30"/>
      <c r="G9" s="64"/>
      <c r="H9" s="49"/>
    </row>
    <row r="10" ht="30" customHeight="1" spans="1:8">
      <c r="A10" s="12">
        <v>5</v>
      </c>
      <c r="B10" s="30"/>
      <c r="C10" s="63"/>
      <c r="D10" s="30"/>
      <c r="E10" s="30"/>
      <c r="F10" s="30"/>
      <c r="G10" s="64"/>
      <c r="H10" s="49"/>
    </row>
    <row r="11" ht="30" customHeight="1" spans="1:8">
      <c r="A11" s="12">
        <v>6</v>
      </c>
      <c r="B11" s="30"/>
      <c r="C11" s="63"/>
      <c r="D11" s="30"/>
      <c r="E11" s="30"/>
      <c r="F11" s="30"/>
      <c r="G11" s="64"/>
      <c r="H11" s="49"/>
    </row>
    <row r="12" ht="30" customHeight="1" spans="1:8">
      <c r="A12" s="12">
        <v>7</v>
      </c>
      <c r="B12" s="30"/>
      <c r="C12" s="63"/>
      <c r="D12" s="30"/>
      <c r="E12" s="30"/>
      <c r="F12" s="30"/>
      <c r="G12" s="64"/>
      <c r="H12" s="49"/>
    </row>
    <row r="13" ht="30" customHeight="1" spans="1:8">
      <c r="A13" s="12">
        <v>8</v>
      </c>
      <c r="B13" s="30"/>
      <c r="C13" s="63"/>
      <c r="D13" s="30"/>
      <c r="E13" s="30"/>
      <c r="F13" s="30"/>
      <c r="G13" s="64"/>
      <c r="H13" s="49"/>
    </row>
    <row r="14" ht="30" customHeight="1" spans="1:8">
      <c r="A14" s="12">
        <v>9</v>
      </c>
      <c r="B14" s="30"/>
      <c r="C14" s="63"/>
      <c r="D14" s="30"/>
      <c r="E14" s="30"/>
      <c r="F14" s="30"/>
      <c r="G14" s="64"/>
      <c r="H14" s="49"/>
    </row>
    <row r="15" ht="30" customHeight="1" spans="1:8">
      <c r="A15" s="12">
        <v>10</v>
      </c>
      <c r="B15" s="30"/>
      <c r="C15" s="63"/>
      <c r="D15" s="30"/>
      <c r="E15" s="30"/>
      <c r="F15" s="30"/>
      <c r="G15" s="64"/>
      <c r="H15" s="49"/>
    </row>
    <row r="16" ht="41.1" customHeight="1" spans="1:8">
      <c r="A16" s="29"/>
      <c r="B16" s="65" t="s">
        <v>18</v>
      </c>
      <c r="C16" s="65"/>
      <c r="D16" s="12"/>
      <c r="E16" s="12"/>
      <c r="F16" s="12"/>
      <c r="G16" s="12"/>
      <c r="H16" s="50"/>
    </row>
    <row r="17" ht="44.1" customHeight="1" spans="1:8">
      <c r="A17" s="66" t="s">
        <v>19</v>
      </c>
      <c r="B17" s="67"/>
      <c r="C17" s="67"/>
      <c r="D17" s="67"/>
      <c r="E17" s="67"/>
      <c r="F17" s="67"/>
      <c r="G17" s="67"/>
      <c r="H17" s="68"/>
    </row>
  </sheetData>
  <mergeCells count="10">
    <mergeCell ref="A1:H1"/>
    <mergeCell ref="A2:B2"/>
    <mergeCell ref="D2:E2"/>
    <mergeCell ref="F2:H2"/>
    <mergeCell ref="A3:B3"/>
    <mergeCell ref="D3:E3"/>
    <mergeCell ref="F3:H3"/>
    <mergeCell ref="A4:B4"/>
    <mergeCell ref="C4:H4"/>
    <mergeCell ref="A17:H1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3"/>
  <sheetViews>
    <sheetView workbookViewId="0">
      <selection activeCell="X5" sqref="X5"/>
    </sheetView>
  </sheetViews>
  <sheetFormatPr defaultColWidth="9" defaultRowHeight="30" customHeight="1"/>
  <cols>
    <col min="1" max="1" width="4.38333333333333" style="40" customWidth="1"/>
    <col min="2" max="2" width="10.25" style="41" customWidth="1"/>
    <col min="3" max="3" width="18.875" style="42" customWidth="1"/>
    <col min="4" max="4" width="8.63333333333333" style="40" hidden="1" customWidth="1"/>
    <col min="5" max="5" width="4.38333333333333" style="40" hidden="1" customWidth="1"/>
    <col min="6" max="6" width="6.5" style="40" customWidth="1"/>
    <col min="7" max="7" width="14.5" style="40" customWidth="1"/>
    <col min="8" max="12" width="5.725" style="40" hidden="1" customWidth="1"/>
    <col min="13" max="13" width="7.79166666666667" style="40" hidden="1" customWidth="1"/>
    <col min="14" max="18" width="5.725" style="40" hidden="1" customWidth="1"/>
    <col min="19" max="19" width="7.49166666666667" style="40" hidden="1" customWidth="1"/>
    <col min="20" max="20" width="7.875" style="43" customWidth="1"/>
    <col min="21" max="21" width="7.5" style="40" customWidth="1"/>
    <col min="22" max="22" width="10.375" style="40"/>
    <col min="23" max="16384" width="9" style="40"/>
  </cols>
  <sheetData>
    <row r="1" ht="50" customHeight="1" spans="1:22">
      <c r="A1" s="44" t="s">
        <v>20</v>
      </c>
      <c r="B1" s="45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="39" customFormat="1" ht="43" customHeight="1" spans="1:22">
      <c r="A2" s="2" t="s">
        <v>10</v>
      </c>
      <c r="B2" s="3" t="s">
        <v>11</v>
      </c>
      <c r="C2" s="4" t="s">
        <v>21</v>
      </c>
      <c r="D2" s="4" t="s">
        <v>15</v>
      </c>
      <c r="E2" s="4" t="s">
        <v>16</v>
      </c>
      <c r="F2" s="2" t="s">
        <v>13</v>
      </c>
      <c r="G2" s="2" t="s">
        <v>22</v>
      </c>
      <c r="H2" s="46" t="s">
        <v>23</v>
      </c>
      <c r="I2" s="46" t="s">
        <v>24</v>
      </c>
      <c r="J2" s="46" t="s">
        <v>25</v>
      </c>
      <c r="K2" s="4" t="s">
        <v>26</v>
      </c>
      <c r="L2" s="4" t="s">
        <v>27</v>
      </c>
      <c r="M2" s="4" t="s">
        <v>28</v>
      </c>
      <c r="N2" s="4" t="s">
        <v>29</v>
      </c>
      <c r="O2" s="4" t="s">
        <v>30</v>
      </c>
      <c r="P2" s="4" t="s">
        <v>31</v>
      </c>
      <c r="Q2" s="4" t="s">
        <v>32</v>
      </c>
      <c r="R2" s="4" t="s">
        <v>18</v>
      </c>
      <c r="S2" s="4" t="s">
        <v>33</v>
      </c>
      <c r="T2" s="4" t="s">
        <v>14</v>
      </c>
      <c r="U2" s="4" t="s">
        <v>15</v>
      </c>
      <c r="V2" s="5" t="s">
        <v>18</v>
      </c>
    </row>
    <row r="3" ht="35.25" customHeight="1" spans="1:22">
      <c r="A3" s="6">
        <v>1</v>
      </c>
      <c r="B3" s="7" t="s">
        <v>34</v>
      </c>
      <c r="C3" s="8"/>
      <c r="D3" s="8"/>
      <c r="E3" s="47"/>
      <c r="F3" s="8" t="s">
        <v>35</v>
      </c>
      <c r="G3" s="8"/>
      <c r="H3" s="47">
        <v>43</v>
      </c>
      <c r="I3" s="49">
        <v>42</v>
      </c>
      <c r="J3" s="49">
        <v>47</v>
      </c>
      <c r="K3" s="18"/>
      <c r="L3" s="18"/>
      <c r="M3" s="18"/>
      <c r="N3" s="18"/>
      <c r="O3" s="47">
        <v>32</v>
      </c>
      <c r="P3" s="47">
        <v>30</v>
      </c>
      <c r="Q3" s="47"/>
      <c r="R3" s="47">
        <f t="shared" ref="R3:R21" si="0">SUM(H3:Q3)</f>
        <v>194</v>
      </c>
      <c r="S3" s="47">
        <v>0</v>
      </c>
      <c r="T3" s="8">
        <f t="shared" ref="T3:T25" si="1">R3-S3</f>
        <v>194</v>
      </c>
      <c r="U3" s="11">
        <v>12</v>
      </c>
      <c r="V3" s="11">
        <f>U3*T3</f>
        <v>2328</v>
      </c>
    </row>
    <row r="4" ht="35.25" customHeight="1" spans="1:22">
      <c r="A4" s="6">
        <v>2</v>
      </c>
      <c r="B4" s="7" t="s">
        <v>36</v>
      </c>
      <c r="C4" s="8"/>
      <c r="D4" s="10"/>
      <c r="E4" s="48"/>
      <c r="F4" s="8" t="s">
        <v>35</v>
      </c>
      <c r="G4" s="10"/>
      <c r="H4" s="48">
        <v>13</v>
      </c>
      <c r="I4" s="50">
        <v>11</v>
      </c>
      <c r="J4" s="50">
        <v>11</v>
      </c>
      <c r="K4" s="11"/>
      <c r="L4" s="11"/>
      <c r="M4" s="11"/>
      <c r="N4" s="11"/>
      <c r="O4" s="47"/>
      <c r="P4" s="47"/>
      <c r="Q4" s="47"/>
      <c r="R4" s="47">
        <f t="shared" si="0"/>
        <v>35</v>
      </c>
      <c r="S4" s="47">
        <v>0</v>
      </c>
      <c r="T4" s="8">
        <f t="shared" si="1"/>
        <v>35</v>
      </c>
      <c r="U4" s="11">
        <v>18</v>
      </c>
      <c r="V4" s="11">
        <f t="shared" ref="V4:V35" si="2">U4*T4</f>
        <v>630</v>
      </c>
    </row>
    <row r="5" ht="35.25" customHeight="1" spans="1:22">
      <c r="A5" s="6">
        <v>3</v>
      </c>
      <c r="B5" s="7" t="s">
        <v>37</v>
      </c>
      <c r="C5" s="8"/>
      <c r="D5" s="10"/>
      <c r="E5" s="48"/>
      <c r="F5" s="8" t="s">
        <v>35</v>
      </c>
      <c r="G5" s="10"/>
      <c r="H5" s="48">
        <v>26</v>
      </c>
      <c r="I5" s="40">
        <v>22</v>
      </c>
      <c r="J5" s="50">
        <v>22</v>
      </c>
      <c r="K5" s="11"/>
      <c r="L5" s="11"/>
      <c r="M5" s="11"/>
      <c r="N5" s="11"/>
      <c r="O5" s="47"/>
      <c r="P5" s="47">
        <v>10</v>
      </c>
      <c r="Q5" s="47"/>
      <c r="R5" s="47">
        <f t="shared" si="0"/>
        <v>80</v>
      </c>
      <c r="S5" s="47">
        <v>0</v>
      </c>
      <c r="T5" s="8">
        <f t="shared" si="1"/>
        <v>80</v>
      </c>
      <c r="U5" s="11">
        <v>18</v>
      </c>
      <c r="V5" s="11">
        <f t="shared" si="2"/>
        <v>1440</v>
      </c>
    </row>
    <row r="6" ht="35.25" customHeight="1" spans="1:22">
      <c r="A6" s="6">
        <v>4</v>
      </c>
      <c r="B6" s="7" t="s">
        <v>38</v>
      </c>
      <c r="C6" s="8"/>
      <c r="D6" s="10"/>
      <c r="E6" s="48"/>
      <c r="F6" s="8" t="s">
        <v>39</v>
      </c>
      <c r="G6" s="10"/>
      <c r="H6" s="48">
        <v>4</v>
      </c>
      <c r="I6" s="50">
        <v>5</v>
      </c>
      <c r="J6" s="50">
        <v>2</v>
      </c>
      <c r="K6" s="11"/>
      <c r="L6" s="11"/>
      <c r="M6" s="11"/>
      <c r="N6" s="11"/>
      <c r="O6" s="47"/>
      <c r="P6" s="47"/>
      <c r="Q6" s="47"/>
      <c r="R6" s="47">
        <f t="shared" si="0"/>
        <v>11</v>
      </c>
      <c r="S6" s="47">
        <v>7</v>
      </c>
      <c r="T6" s="8">
        <f t="shared" si="1"/>
        <v>4</v>
      </c>
      <c r="U6" s="11">
        <v>110</v>
      </c>
      <c r="V6" s="11">
        <f t="shared" si="2"/>
        <v>440</v>
      </c>
    </row>
    <row r="7" ht="35.25" customHeight="1" spans="1:22">
      <c r="A7" s="6">
        <v>5</v>
      </c>
      <c r="B7" s="7" t="s">
        <v>40</v>
      </c>
      <c r="C7" s="8"/>
      <c r="D7" s="10"/>
      <c r="E7" s="48"/>
      <c r="F7" s="8" t="s">
        <v>39</v>
      </c>
      <c r="G7" s="10"/>
      <c r="H7" s="48">
        <v>2</v>
      </c>
      <c r="I7" s="50">
        <v>4</v>
      </c>
      <c r="J7" s="50">
        <v>3</v>
      </c>
      <c r="K7" s="11">
        <v>5</v>
      </c>
      <c r="L7" s="11">
        <v>10</v>
      </c>
      <c r="M7" s="11">
        <v>30</v>
      </c>
      <c r="N7" s="11">
        <v>5</v>
      </c>
      <c r="O7" s="47">
        <v>20</v>
      </c>
      <c r="P7" s="47">
        <v>1</v>
      </c>
      <c r="Q7" s="47"/>
      <c r="R7" s="47">
        <f t="shared" si="0"/>
        <v>80</v>
      </c>
      <c r="S7" s="47">
        <v>18</v>
      </c>
      <c r="T7" s="8">
        <f t="shared" si="1"/>
        <v>62</v>
      </c>
      <c r="U7" s="11">
        <v>180</v>
      </c>
      <c r="V7" s="11">
        <f t="shared" si="2"/>
        <v>11160</v>
      </c>
    </row>
    <row r="8" ht="35.25" customHeight="1" spans="1:22">
      <c r="A8" s="6">
        <v>6</v>
      </c>
      <c r="B8" s="7" t="s">
        <v>41</v>
      </c>
      <c r="C8" s="8" t="s">
        <v>42</v>
      </c>
      <c r="D8" s="10"/>
      <c r="E8" s="48"/>
      <c r="F8" s="8" t="s">
        <v>43</v>
      </c>
      <c r="G8" s="10"/>
      <c r="H8" s="48">
        <v>13</v>
      </c>
      <c r="I8" s="50"/>
      <c r="J8" s="50"/>
      <c r="K8" s="11">
        <v>5</v>
      </c>
      <c r="L8" s="11"/>
      <c r="M8" s="11" t="s">
        <v>44</v>
      </c>
      <c r="N8" s="11"/>
      <c r="O8" s="47">
        <v>10</v>
      </c>
      <c r="P8" s="47"/>
      <c r="Q8" s="47"/>
      <c r="R8" s="47">
        <f t="shared" si="0"/>
        <v>28</v>
      </c>
      <c r="S8" s="47">
        <v>13</v>
      </c>
      <c r="T8" s="8">
        <f t="shared" si="1"/>
        <v>15</v>
      </c>
      <c r="U8" s="11">
        <v>12</v>
      </c>
      <c r="V8" s="11">
        <f t="shared" si="2"/>
        <v>180</v>
      </c>
    </row>
    <row r="9" ht="35.25" customHeight="1" spans="1:22">
      <c r="A9" s="6">
        <v>7</v>
      </c>
      <c r="B9" s="7" t="s">
        <v>45</v>
      </c>
      <c r="C9" s="8"/>
      <c r="D9" s="10"/>
      <c r="E9" s="48"/>
      <c r="F9" s="8" t="s">
        <v>46</v>
      </c>
      <c r="G9" s="10"/>
      <c r="H9" s="48">
        <v>13</v>
      </c>
      <c r="I9" s="50">
        <v>10</v>
      </c>
      <c r="J9" s="50">
        <v>15</v>
      </c>
      <c r="K9" s="11"/>
      <c r="L9" s="11"/>
      <c r="M9" s="11"/>
      <c r="N9" s="11"/>
      <c r="O9" s="47">
        <v>22</v>
      </c>
      <c r="P9" s="47"/>
      <c r="Q9" s="47"/>
      <c r="R9" s="47">
        <f t="shared" si="0"/>
        <v>60</v>
      </c>
      <c r="S9" s="47">
        <v>0</v>
      </c>
      <c r="T9" s="8">
        <f t="shared" si="1"/>
        <v>60</v>
      </c>
      <c r="U9" s="11">
        <v>3</v>
      </c>
      <c r="V9" s="11">
        <f t="shared" si="2"/>
        <v>180</v>
      </c>
    </row>
    <row r="10" ht="35.25" customHeight="1" spans="1:22">
      <c r="A10" s="6">
        <v>8</v>
      </c>
      <c r="B10" s="7" t="s">
        <v>47</v>
      </c>
      <c r="C10" s="8" t="s">
        <v>48</v>
      </c>
      <c r="D10" s="10"/>
      <c r="E10" s="48"/>
      <c r="F10" s="8" t="s">
        <v>49</v>
      </c>
      <c r="G10" s="10"/>
      <c r="H10" s="48">
        <v>3</v>
      </c>
      <c r="I10" s="50">
        <v>6</v>
      </c>
      <c r="J10" s="50"/>
      <c r="K10" s="11">
        <v>6</v>
      </c>
      <c r="L10" s="11">
        <v>5</v>
      </c>
      <c r="M10" s="11">
        <v>5</v>
      </c>
      <c r="N10" s="11"/>
      <c r="O10" s="47">
        <v>3</v>
      </c>
      <c r="P10" s="47"/>
      <c r="Q10" s="47"/>
      <c r="R10" s="47">
        <f t="shared" si="0"/>
        <v>28</v>
      </c>
      <c r="S10" s="47">
        <v>0</v>
      </c>
      <c r="T10" s="8">
        <f t="shared" si="1"/>
        <v>28</v>
      </c>
      <c r="U10" s="11">
        <v>25</v>
      </c>
      <c r="V10" s="11">
        <f t="shared" si="2"/>
        <v>700</v>
      </c>
    </row>
    <row r="11" ht="35.25" customHeight="1" spans="1:22">
      <c r="A11" s="6">
        <v>9</v>
      </c>
      <c r="B11" s="7" t="s">
        <v>47</v>
      </c>
      <c r="C11" s="8" t="s">
        <v>50</v>
      </c>
      <c r="D11" s="10"/>
      <c r="E11" s="48"/>
      <c r="F11" s="8" t="s">
        <v>49</v>
      </c>
      <c r="G11" s="10"/>
      <c r="H11" s="48"/>
      <c r="I11" s="50"/>
      <c r="J11" s="50">
        <v>5</v>
      </c>
      <c r="K11" s="11"/>
      <c r="L11" s="11"/>
      <c r="M11" s="11"/>
      <c r="N11" s="11"/>
      <c r="O11" s="47"/>
      <c r="P11" s="47"/>
      <c r="Q11" s="47"/>
      <c r="R11" s="47">
        <f t="shared" si="0"/>
        <v>5</v>
      </c>
      <c r="S11" s="47">
        <v>0</v>
      </c>
      <c r="T11" s="8">
        <f t="shared" si="1"/>
        <v>5</v>
      </c>
      <c r="U11" s="11">
        <v>25</v>
      </c>
      <c r="V11" s="11">
        <f t="shared" si="2"/>
        <v>125</v>
      </c>
    </row>
    <row r="12" ht="35.25" customHeight="1" spans="1:22">
      <c r="A12" s="6">
        <v>10</v>
      </c>
      <c r="B12" s="7" t="s">
        <v>47</v>
      </c>
      <c r="C12" s="8" t="s">
        <v>51</v>
      </c>
      <c r="D12" s="10"/>
      <c r="E12" s="48"/>
      <c r="F12" s="8" t="s">
        <v>49</v>
      </c>
      <c r="G12" s="10"/>
      <c r="H12" s="48"/>
      <c r="I12" s="50"/>
      <c r="J12" s="50"/>
      <c r="K12" s="11"/>
      <c r="L12" s="11">
        <v>5</v>
      </c>
      <c r="M12" s="11"/>
      <c r="N12" s="11"/>
      <c r="O12" s="47"/>
      <c r="P12" s="47"/>
      <c r="Q12" s="47"/>
      <c r="R12" s="47">
        <f t="shared" si="0"/>
        <v>5</v>
      </c>
      <c r="S12" s="47">
        <v>0</v>
      </c>
      <c r="T12" s="8">
        <f t="shared" si="1"/>
        <v>5</v>
      </c>
      <c r="U12" s="11">
        <v>110</v>
      </c>
      <c r="V12" s="11">
        <f t="shared" si="2"/>
        <v>550</v>
      </c>
    </row>
    <row r="13" ht="35.25" customHeight="1" spans="1:22">
      <c r="A13" s="6">
        <v>11</v>
      </c>
      <c r="B13" s="7" t="s">
        <v>47</v>
      </c>
      <c r="C13" s="8" t="s">
        <v>52</v>
      </c>
      <c r="D13" s="10"/>
      <c r="E13" s="48"/>
      <c r="F13" s="8" t="s">
        <v>49</v>
      </c>
      <c r="G13" s="10"/>
      <c r="H13" s="48"/>
      <c r="I13" s="50"/>
      <c r="J13" s="50"/>
      <c r="K13" s="11"/>
      <c r="L13" s="11"/>
      <c r="M13" s="11"/>
      <c r="N13" s="11"/>
      <c r="O13" s="47"/>
      <c r="P13" s="47">
        <v>5</v>
      </c>
      <c r="Q13" s="47"/>
      <c r="R13" s="47">
        <f t="shared" si="0"/>
        <v>5</v>
      </c>
      <c r="S13" s="47">
        <v>0</v>
      </c>
      <c r="T13" s="8">
        <f t="shared" si="1"/>
        <v>5</v>
      </c>
      <c r="U13" s="11">
        <v>25</v>
      </c>
      <c r="V13" s="11">
        <f t="shared" si="2"/>
        <v>125</v>
      </c>
    </row>
    <row r="14" ht="35.25" customHeight="1" spans="1:22">
      <c r="A14" s="6">
        <v>12</v>
      </c>
      <c r="B14" s="7" t="s">
        <v>53</v>
      </c>
      <c r="C14" s="8" t="s">
        <v>54</v>
      </c>
      <c r="D14" s="10"/>
      <c r="E14" s="48"/>
      <c r="F14" s="8" t="s">
        <v>46</v>
      </c>
      <c r="G14" s="10"/>
      <c r="H14" s="48"/>
      <c r="I14" s="50"/>
      <c r="J14" s="50"/>
      <c r="K14" s="11"/>
      <c r="L14" s="11"/>
      <c r="M14" s="11">
        <v>2</v>
      </c>
      <c r="N14" s="11"/>
      <c r="O14" s="47">
        <v>3</v>
      </c>
      <c r="P14" s="47"/>
      <c r="Q14" s="47"/>
      <c r="R14" s="47">
        <f t="shared" si="0"/>
        <v>5</v>
      </c>
      <c r="S14" s="47">
        <v>0</v>
      </c>
      <c r="T14" s="8">
        <f t="shared" si="1"/>
        <v>5</v>
      </c>
      <c r="U14" s="11">
        <v>95</v>
      </c>
      <c r="V14" s="11">
        <f t="shared" si="2"/>
        <v>475</v>
      </c>
    </row>
    <row r="15" ht="35.25" customHeight="1" spans="1:22">
      <c r="A15" s="6">
        <v>13</v>
      </c>
      <c r="B15" s="7" t="s">
        <v>55</v>
      </c>
      <c r="C15" s="8" t="s">
        <v>48</v>
      </c>
      <c r="D15" s="10"/>
      <c r="E15" s="48"/>
      <c r="F15" s="8" t="s">
        <v>46</v>
      </c>
      <c r="G15" s="10"/>
      <c r="H15" s="48">
        <v>1</v>
      </c>
      <c r="I15" s="50">
        <v>1</v>
      </c>
      <c r="J15" s="50">
        <v>1</v>
      </c>
      <c r="K15" s="11">
        <v>1</v>
      </c>
      <c r="L15" s="11">
        <v>1</v>
      </c>
      <c r="M15" s="11">
        <v>2</v>
      </c>
      <c r="N15" s="11"/>
      <c r="O15" s="47"/>
      <c r="P15" s="47"/>
      <c r="Q15" s="47"/>
      <c r="R15" s="47">
        <f t="shared" si="0"/>
        <v>7</v>
      </c>
      <c r="S15" s="47">
        <v>0</v>
      </c>
      <c r="T15" s="8">
        <f t="shared" si="1"/>
        <v>7</v>
      </c>
      <c r="U15" s="11">
        <v>190</v>
      </c>
      <c r="V15" s="11">
        <f t="shared" si="2"/>
        <v>1330</v>
      </c>
    </row>
    <row r="16" ht="35.25" customHeight="1" spans="1:22">
      <c r="A16" s="6">
        <v>14</v>
      </c>
      <c r="B16" s="7" t="s">
        <v>55</v>
      </c>
      <c r="C16" s="8" t="s">
        <v>50</v>
      </c>
      <c r="D16" s="29"/>
      <c r="E16" s="29"/>
      <c r="F16" s="8" t="s">
        <v>46</v>
      </c>
      <c r="G16" s="10"/>
      <c r="H16" s="48"/>
      <c r="I16" s="50"/>
      <c r="J16" s="50">
        <v>1</v>
      </c>
      <c r="K16" s="11"/>
      <c r="L16" s="11"/>
      <c r="M16" s="11"/>
      <c r="N16" s="11"/>
      <c r="O16" s="47"/>
      <c r="P16" s="47"/>
      <c r="Q16" s="47"/>
      <c r="R16" s="47">
        <f t="shared" si="0"/>
        <v>1</v>
      </c>
      <c r="S16" s="47">
        <v>0</v>
      </c>
      <c r="T16" s="8">
        <f t="shared" si="1"/>
        <v>1</v>
      </c>
      <c r="U16" s="11">
        <v>190</v>
      </c>
      <c r="V16" s="11">
        <f t="shared" si="2"/>
        <v>190</v>
      </c>
    </row>
    <row r="17" ht="35.25" customHeight="1" spans="1:22">
      <c r="A17" s="6">
        <v>15</v>
      </c>
      <c r="B17" s="7" t="s">
        <v>56</v>
      </c>
      <c r="C17" s="8"/>
      <c r="D17" s="10"/>
      <c r="E17" s="48"/>
      <c r="F17" s="8" t="s">
        <v>49</v>
      </c>
      <c r="G17" s="10"/>
      <c r="H17" s="48"/>
      <c r="I17" s="50"/>
      <c r="J17" s="50"/>
      <c r="K17" s="11"/>
      <c r="L17" s="11">
        <v>4</v>
      </c>
      <c r="M17" s="11"/>
      <c r="N17" s="11"/>
      <c r="O17" s="47"/>
      <c r="P17" s="47"/>
      <c r="Q17" s="47"/>
      <c r="R17" s="47">
        <f t="shared" si="0"/>
        <v>4</v>
      </c>
      <c r="S17" s="47">
        <v>0</v>
      </c>
      <c r="T17" s="8">
        <f t="shared" si="1"/>
        <v>4</v>
      </c>
      <c r="U17" s="11">
        <v>12</v>
      </c>
      <c r="V17" s="11">
        <f t="shared" si="2"/>
        <v>48</v>
      </c>
    </row>
    <row r="18" ht="35.25" customHeight="1" spans="1:22">
      <c r="A18" s="6">
        <v>16</v>
      </c>
      <c r="B18" s="7" t="s">
        <v>57</v>
      </c>
      <c r="C18" s="8"/>
      <c r="D18" s="29"/>
      <c r="E18" s="29"/>
      <c r="F18" s="8" t="s">
        <v>58</v>
      </c>
      <c r="G18" s="29"/>
      <c r="H18" s="48">
        <v>700</v>
      </c>
      <c r="I18" s="50">
        <v>700</v>
      </c>
      <c r="J18" s="50">
        <v>600</v>
      </c>
      <c r="K18" s="11"/>
      <c r="L18" s="11">
        <v>500</v>
      </c>
      <c r="M18" s="11"/>
      <c r="N18" s="11"/>
      <c r="O18" s="47">
        <v>500</v>
      </c>
      <c r="P18" s="47"/>
      <c r="Q18" s="47"/>
      <c r="R18" s="47">
        <f t="shared" si="0"/>
        <v>3000</v>
      </c>
      <c r="S18" s="47">
        <v>0</v>
      </c>
      <c r="T18" s="8">
        <f t="shared" si="1"/>
        <v>3000</v>
      </c>
      <c r="U18" s="11">
        <v>1</v>
      </c>
      <c r="V18" s="11">
        <f t="shared" si="2"/>
        <v>3000</v>
      </c>
    </row>
    <row r="19" ht="35.25" customHeight="1" spans="1:22">
      <c r="A19" s="6">
        <v>17</v>
      </c>
      <c r="B19" s="7" t="s">
        <v>59</v>
      </c>
      <c r="C19" s="8" t="s">
        <v>42</v>
      </c>
      <c r="D19" s="10"/>
      <c r="E19" s="48"/>
      <c r="F19" s="8" t="s">
        <v>58</v>
      </c>
      <c r="G19" s="10"/>
      <c r="H19" s="48"/>
      <c r="I19" s="50"/>
      <c r="J19" s="50"/>
      <c r="K19" s="11"/>
      <c r="L19" s="11">
        <v>200</v>
      </c>
      <c r="M19" s="11">
        <v>300</v>
      </c>
      <c r="N19" s="11"/>
      <c r="O19" s="47"/>
      <c r="P19" s="47"/>
      <c r="Q19" s="47"/>
      <c r="R19" s="47">
        <f t="shared" si="0"/>
        <v>500</v>
      </c>
      <c r="S19" s="47">
        <v>0</v>
      </c>
      <c r="T19" s="8">
        <f t="shared" si="1"/>
        <v>500</v>
      </c>
      <c r="U19" s="11">
        <v>1</v>
      </c>
      <c r="V19" s="11">
        <f t="shared" si="2"/>
        <v>500</v>
      </c>
    </row>
    <row r="20" ht="35.25" customHeight="1" spans="1:22">
      <c r="A20" s="6">
        <v>18</v>
      </c>
      <c r="B20" s="7" t="s">
        <v>60</v>
      </c>
      <c r="C20" s="8" t="s">
        <v>61</v>
      </c>
      <c r="D20" s="10"/>
      <c r="E20" s="48"/>
      <c r="F20" s="8" t="s">
        <v>49</v>
      </c>
      <c r="G20" s="10"/>
      <c r="H20" s="48">
        <v>10</v>
      </c>
      <c r="I20" s="50">
        <v>20</v>
      </c>
      <c r="J20" s="50">
        <v>5</v>
      </c>
      <c r="K20" s="11"/>
      <c r="L20" s="11">
        <v>10</v>
      </c>
      <c r="M20" s="11">
        <v>20</v>
      </c>
      <c r="N20" s="11">
        <v>20</v>
      </c>
      <c r="O20" s="47">
        <v>8</v>
      </c>
      <c r="P20" s="47"/>
      <c r="Q20" s="47"/>
      <c r="R20" s="47">
        <f t="shared" si="0"/>
        <v>93</v>
      </c>
      <c r="S20" s="47">
        <v>0</v>
      </c>
      <c r="T20" s="8">
        <f t="shared" si="1"/>
        <v>93</v>
      </c>
      <c r="U20" s="11">
        <v>2</v>
      </c>
      <c r="V20" s="11">
        <f t="shared" si="2"/>
        <v>186</v>
      </c>
    </row>
    <row r="21" ht="35.25" customHeight="1" spans="1:22">
      <c r="A21" s="6">
        <v>19</v>
      </c>
      <c r="B21" s="7" t="s">
        <v>62</v>
      </c>
      <c r="C21" s="8"/>
      <c r="D21" s="10"/>
      <c r="E21" s="48"/>
      <c r="F21" s="8" t="s">
        <v>49</v>
      </c>
      <c r="G21" s="10"/>
      <c r="H21" s="48"/>
      <c r="I21" s="50"/>
      <c r="J21" s="50"/>
      <c r="K21" s="11"/>
      <c r="L21" s="11">
        <v>1</v>
      </c>
      <c r="M21" s="11">
        <v>5</v>
      </c>
      <c r="N21" s="11">
        <v>4</v>
      </c>
      <c r="O21" s="47"/>
      <c r="P21" s="47"/>
      <c r="Q21" s="47"/>
      <c r="R21" s="47">
        <f t="shared" si="0"/>
        <v>10</v>
      </c>
      <c r="S21" s="47">
        <v>5</v>
      </c>
      <c r="T21" s="8">
        <f t="shared" si="1"/>
        <v>5</v>
      </c>
      <c r="U21" s="11">
        <v>12</v>
      </c>
      <c r="V21" s="11">
        <f t="shared" si="2"/>
        <v>60</v>
      </c>
    </row>
    <row r="22" ht="35.25" customHeight="1" spans="1:22">
      <c r="A22" s="6">
        <v>20</v>
      </c>
      <c r="B22" s="7" t="s">
        <v>63</v>
      </c>
      <c r="C22" s="8"/>
      <c r="D22" s="10"/>
      <c r="E22" s="48"/>
      <c r="F22" s="8" t="s">
        <v>49</v>
      </c>
      <c r="G22" s="10"/>
      <c r="H22" s="48"/>
      <c r="I22" s="50"/>
      <c r="J22" s="50"/>
      <c r="K22" s="11"/>
      <c r="L22" s="11">
        <v>4</v>
      </c>
      <c r="M22" s="11">
        <v>5</v>
      </c>
      <c r="N22" s="11">
        <v>5</v>
      </c>
      <c r="O22" s="47"/>
      <c r="P22" s="47">
        <v>1</v>
      </c>
      <c r="Q22" s="47"/>
      <c r="R22" s="47">
        <v>15</v>
      </c>
      <c r="S22" s="47">
        <v>7</v>
      </c>
      <c r="T22" s="8">
        <f t="shared" si="1"/>
        <v>8</v>
      </c>
      <c r="U22" s="11">
        <v>10</v>
      </c>
      <c r="V22" s="11">
        <f t="shared" si="2"/>
        <v>80</v>
      </c>
    </row>
    <row r="23" ht="35.25" customHeight="1" spans="1:22">
      <c r="A23" s="6">
        <v>21</v>
      </c>
      <c r="B23" s="7" t="s">
        <v>64</v>
      </c>
      <c r="C23" s="8"/>
      <c r="D23" s="10"/>
      <c r="E23" s="48"/>
      <c r="F23" s="8" t="s">
        <v>49</v>
      </c>
      <c r="G23" s="10"/>
      <c r="H23" s="48"/>
      <c r="I23" s="50"/>
      <c r="J23" s="50"/>
      <c r="K23" s="11"/>
      <c r="L23" s="11">
        <v>5</v>
      </c>
      <c r="M23" s="11">
        <v>9</v>
      </c>
      <c r="N23" s="11">
        <v>6</v>
      </c>
      <c r="O23" s="47"/>
      <c r="P23" s="47"/>
      <c r="Q23" s="47"/>
      <c r="R23" s="47">
        <f>SUM(H23:Q23)</f>
        <v>20</v>
      </c>
      <c r="S23" s="47">
        <v>15</v>
      </c>
      <c r="T23" s="8">
        <f t="shared" si="1"/>
        <v>5</v>
      </c>
      <c r="U23" s="11">
        <v>8</v>
      </c>
      <c r="V23" s="11">
        <f t="shared" si="2"/>
        <v>40</v>
      </c>
    </row>
    <row r="24" ht="35.25" customHeight="1" spans="1:22">
      <c r="A24" s="6">
        <v>22</v>
      </c>
      <c r="B24" s="7" t="s">
        <v>65</v>
      </c>
      <c r="C24" s="8"/>
      <c r="D24" s="10"/>
      <c r="E24" s="48"/>
      <c r="F24" s="8" t="s">
        <v>66</v>
      </c>
      <c r="G24" s="10"/>
      <c r="H24" s="48"/>
      <c r="I24" s="50"/>
      <c r="J24" s="50"/>
      <c r="K24" s="11">
        <v>2</v>
      </c>
      <c r="L24" s="11"/>
      <c r="M24" s="11"/>
      <c r="N24" s="11"/>
      <c r="O24" s="47"/>
      <c r="P24" s="47"/>
      <c r="Q24" s="47"/>
      <c r="R24" s="47">
        <f>SUM(H24:Q24)</f>
        <v>2</v>
      </c>
      <c r="S24" s="47">
        <v>0</v>
      </c>
      <c r="T24" s="8">
        <f t="shared" si="1"/>
        <v>2</v>
      </c>
      <c r="U24" s="11">
        <v>5</v>
      </c>
      <c r="V24" s="11">
        <f t="shared" si="2"/>
        <v>10</v>
      </c>
    </row>
    <row r="25" ht="35.25" customHeight="1" spans="1:22">
      <c r="A25" s="6">
        <v>23</v>
      </c>
      <c r="B25" s="7" t="s">
        <v>67</v>
      </c>
      <c r="C25" s="8"/>
      <c r="D25" s="10"/>
      <c r="E25" s="48"/>
      <c r="F25" s="8" t="s">
        <v>46</v>
      </c>
      <c r="G25" s="10"/>
      <c r="H25" s="48"/>
      <c r="I25" s="50"/>
      <c r="J25" s="50"/>
      <c r="K25" s="11"/>
      <c r="L25" s="11"/>
      <c r="M25" s="11"/>
      <c r="N25" s="11"/>
      <c r="O25" s="47">
        <v>160</v>
      </c>
      <c r="P25" s="47">
        <v>60</v>
      </c>
      <c r="Q25" s="47"/>
      <c r="R25" s="47">
        <f>SUM(H25:Q25)</f>
        <v>220</v>
      </c>
      <c r="S25" s="47">
        <v>0</v>
      </c>
      <c r="T25" s="8">
        <f t="shared" si="1"/>
        <v>220</v>
      </c>
      <c r="U25" s="11">
        <v>3</v>
      </c>
      <c r="V25" s="11">
        <f t="shared" si="2"/>
        <v>660</v>
      </c>
    </row>
    <row r="26" ht="35.25" customHeight="1" spans="1:22">
      <c r="A26" s="6">
        <v>24</v>
      </c>
      <c r="B26" s="7" t="s">
        <v>68</v>
      </c>
      <c r="C26" s="8"/>
      <c r="D26" s="10"/>
      <c r="E26" s="48"/>
      <c r="F26" s="8" t="s">
        <v>46</v>
      </c>
      <c r="G26" s="10"/>
      <c r="H26" s="48"/>
      <c r="I26" s="50"/>
      <c r="J26" s="50"/>
      <c r="K26" s="11"/>
      <c r="L26" s="11"/>
      <c r="M26" s="11"/>
      <c r="N26" s="11"/>
      <c r="O26" s="47"/>
      <c r="P26" s="47"/>
      <c r="Q26" s="47"/>
      <c r="R26" s="47"/>
      <c r="S26" s="47"/>
      <c r="T26" s="8">
        <v>30</v>
      </c>
      <c r="U26" s="11">
        <v>7</v>
      </c>
      <c r="V26" s="11">
        <f t="shared" si="2"/>
        <v>210</v>
      </c>
    </row>
    <row r="27" ht="35.25" customHeight="1" spans="1:22">
      <c r="A27" s="6">
        <v>25</v>
      </c>
      <c r="B27" s="7" t="s">
        <v>69</v>
      </c>
      <c r="C27" s="8"/>
      <c r="D27" s="10"/>
      <c r="E27" s="48"/>
      <c r="F27" s="8" t="s">
        <v>43</v>
      </c>
      <c r="G27" s="10"/>
      <c r="H27" s="48"/>
      <c r="I27" s="50"/>
      <c r="J27" s="50"/>
      <c r="K27" s="11"/>
      <c r="L27" s="11"/>
      <c r="M27" s="11"/>
      <c r="N27" s="11"/>
      <c r="O27" s="47"/>
      <c r="P27" s="47"/>
      <c r="Q27" s="47"/>
      <c r="R27" s="47"/>
      <c r="S27" s="47"/>
      <c r="T27" s="8">
        <v>5</v>
      </c>
      <c r="U27" s="11">
        <v>5</v>
      </c>
      <c r="V27" s="11">
        <f t="shared" si="2"/>
        <v>25</v>
      </c>
    </row>
    <row r="28" ht="35.25" customHeight="1" spans="1:22">
      <c r="A28" s="6">
        <v>26</v>
      </c>
      <c r="B28" s="7" t="s">
        <v>70</v>
      </c>
      <c r="C28" s="8"/>
      <c r="D28" s="10"/>
      <c r="E28" s="48"/>
      <c r="F28" s="8" t="s">
        <v>46</v>
      </c>
      <c r="G28" s="10"/>
      <c r="H28" s="48"/>
      <c r="I28" s="50"/>
      <c r="J28" s="50"/>
      <c r="K28" s="11"/>
      <c r="L28" s="11"/>
      <c r="M28" s="11"/>
      <c r="N28" s="11"/>
      <c r="O28" s="47"/>
      <c r="P28" s="47"/>
      <c r="Q28" s="47"/>
      <c r="R28" s="47"/>
      <c r="S28" s="47"/>
      <c r="T28" s="8">
        <v>20</v>
      </c>
      <c r="U28" s="11">
        <v>5</v>
      </c>
      <c r="V28" s="11">
        <f t="shared" si="2"/>
        <v>100</v>
      </c>
    </row>
    <row r="29" ht="35.25" customHeight="1" spans="1:22">
      <c r="A29" s="6">
        <v>27</v>
      </c>
      <c r="B29" s="7" t="s">
        <v>71</v>
      </c>
      <c r="C29" s="8"/>
      <c r="D29" s="10"/>
      <c r="E29" s="48"/>
      <c r="F29" s="8" t="s">
        <v>72</v>
      </c>
      <c r="G29" s="10"/>
      <c r="H29" s="48"/>
      <c r="I29" s="50"/>
      <c r="J29" s="50"/>
      <c r="K29" s="11"/>
      <c r="L29" s="11"/>
      <c r="M29" s="11"/>
      <c r="N29" s="11"/>
      <c r="O29" s="47"/>
      <c r="P29" s="47"/>
      <c r="Q29" s="47"/>
      <c r="R29" s="47"/>
      <c r="S29" s="47"/>
      <c r="T29" s="8">
        <v>10</v>
      </c>
      <c r="U29" s="11">
        <v>12</v>
      </c>
      <c r="V29" s="11">
        <f t="shared" si="2"/>
        <v>120</v>
      </c>
    </row>
    <row r="30" ht="35.25" customHeight="1" spans="1:22">
      <c r="A30" s="6">
        <v>28</v>
      </c>
      <c r="B30" s="7" t="s">
        <v>73</v>
      </c>
      <c r="C30" s="8" t="s">
        <v>74</v>
      </c>
      <c r="D30" s="10"/>
      <c r="E30" s="48"/>
      <c r="F30" s="8" t="s">
        <v>46</v>
      </c>
      <c r="G30" s="10"/>
      <c r="H30" s="48"/>
      <c r="I30" s="50"/>
      <c r="J30" s="50"/>
      <c r="K30" s="11"/>
      <c r="L30" s="11"/>
      <c r="M30" s="11"/>
      <c r="N30" s="11"/>
      <c r="O30" s="47"/>
      <c r="P30" s="47">
        <v>4</v>
      </c>
      <c r="Q30" s="47"/>
      <c r="R30" s="47">
        <f t="shared" ref="R30:R43" si="3">SUM(H30:Q30)</f>
        <v>4</v>
      </c>
      <c r="S30" s="47">
        <v>0</v>
      </c>
      <c r="T30" s="8">
        <f t="shared" ref="T30:T43" si="4">R30-S30</f>
        <v>4</v>
      </c>
      <c r="U30" s="11">
        <v>150</v>
      </c>
      <c r="V30" s="11">
        <f t="shared" si="2"/>
        <v>600</v>
      </c>
    </row>
    <row r="31" ht="35.25" customHeight="1" spans="1:22">
      <c r="A31" s="6">
        <v>29</v>
      </c>
      <c r="B31" s="7" t="s">
        <v>75</v>
      </c>
      <c r="C31" s="8"/>
      <c r="D31" s="10"/>
      <c r="E31" s="48"/>
      <c r="F31" s="8" t="s">
        <v>43</v>
      </c>
      <c r="G31" s="10"/>
      <c r="H31" s="48"/>
      <c r="I31" s="50">
        <v>5</v>
      </c>
      <c r="J31" s="50">
        <v>5</v>
      </c>
      <c r="K31" s="11"/>
      <c r="L31" s="11"/>
      <c r="M31" s="11"/>
      <c r="N31" s="11"/>
      <c r="O31" s="47">
        <v>80</v>
      </c>
      <c r="P31" s="47">
        <v>160</v>
      </c>
      <c r="Q31" s="47"/>
      <c r="R31" s="47">
        <f t="shared" si="3"/>
        <v>250</v>
      </c>
      <c r="S31" s="47">
        <v>0</v>
      </c>
      <c r="T31" s="8">
        <f t="shared" si="4"/>
        <v>250</v>
      </c>
      <c r="U31" s="11">
        <v>19</v>
      </c>
      <c r="V31" s="11">
        <f t="shared" si="2"/>
        <v>4750</v>
      </c>
    </row>
    <row r="32" ht="35.25" customHeight="1" spans="1:22">
      <c r="A32" s="6">
        <v>30</v>
      </c>
      <c r="B32" s="7" t="s">
        <v>76</v>
      </c>
      <c r="C32" s="8"/>
      <c r="D32" s="10"/>
      <c r="E32" s="48"/>
      <c r="F32" s="8" t="s">
        <v>46</v>
      </c>
      <c r="G32" s="10"/>
      <c r="H32" s="48"/>
      <c r="I32" s="50">
        <v>1</v>
      </c>
      <c r="J32" s="50">
        <v>1</v>
      </c>
      <c r="K32" s="11">
        <v>1</v>
      </c>
      <c r="L32" s="11">
        <v>2</v>
      </c>
      <c r="M32" s="11"/>
      <c r="N32" s="11"/>
      <c r="O32" s="47"/>
      <c r="P32" s="47"/>
      <c r="Q32" s="47"/>
      <c r="R32" s="47">
        <f t="shared" si="3"/>
        <v>5</v>
      </c>
      <c r="S32" s="47">
        <v>3</v>
      </c>
      <c r="T32" s="8">
        <f t="shared" si="4"/>
        <v>2</v>
      </c>
      <c r="U32" s="11">
        <v>135</v>
      </c>
      <c r="V32" s="11">
        <f t="shared" si="2"/>
        <v>270</v>
      </c>
    </row>
    <row r="33" ht="35.25" customHeight="1" spans="1:22">
      <c r="A33" s="6">
        <v>31</v>
      </c>
      <c r="B33" s="7" t="s">
        <v>77</v>
      </c>
      <c r="C33" s="8"/>
      <c r="D33" s="10"/>
      <c r="E33" s="48"/>
      <c r="F33" s="8" t="s">
        <v>46</v>
      </c>
      <c r="G33" s="10"/>
      <c r="H33" s="48"/>
      <c r="I33" s="50">
        <v>2</v>
      </c>
      <c r="J33" s="50"/>
      <c r="K33" s="11"/>
      <c r="L33" s="11">
        <v>2</v>
      </c>
      <c r="M33" s="11"/>
      <c r="N33" s="11">
        <v>2</v>
      </c>
      <c r="O33" s="47"/>
      <c r="P33" s="47"/>
      <c r="Q33" s="47"/>
      <c r="R33" s="47">
        <f t="shared" si="3"/>
        <v>6</v>
      </c>
      <c r="S33" s="47">
        <v>2</v>
      </c>
      <c r="T33" s="8">
        <f t="shared" si="4"/>
        <v>4</v>
      </c>
      <c r="U33" s="11">
        <v>18</v>
      </c>
      <c r="V33" s="11">
        <f t="shared" si="2"/>
        <v>72</v>
      </c>
    </row>
    <row r="34" ht="35.25" customHeight="1" spans="1:22">
      <c r="A34" s="6">
        <v>32</v>
      </c>
      <c r="B34" s="7" t="s">
        <v>78</v>
      </c>
      <c r="C34" s="8" t="s">
        <v>79</v>
      </c>
      <c r="D34" s="10"/>
      <c r="E34" s="48"/>
      <c r="F34" s="8" t="s">
        <v>46</v>
      </c>
      <c r="G34" s="10"/>
      <c r="H34" s="48"/>
      <c r="I34" s="50">
        <v>2</v>
      </c>
      <c r="J34" s="50"/>
      <c r="K34" s="11"/>
      <c r="L34" s="11"/>
      <c r="M34" s="11"/>
      <c r="N34" s="11"/>
      <c r="O34" s="47"/>
      <c r="P34" s="47"/>
      <c r="Q34" s="47"/>
      <c r="R34" s="47">
        <f t="shared" si="3"/>
        <v>2</v>
      </c>
      <c r="S34" s="47">
        <v>0</v>
      </c>
      <c r="T34" s="8">
        <f t="shared" si="4"/>
        <v>2</v>
      </c>
      <c r="U34" s="11">
        <v>80</v>
      </c>
      <c r="V34" s="11">
        <f t="shared" si="2"/>
        <v>160</v>
      </c>
    </row>
    <row r="35" ht="35.25" customHeight="1" spans="1:22">
      <c r="A35" s="6">
        <v>33</v>
      </c>
      <c r="B35" s="7" t="s">
        <v>80</v>
      </c>
      <c r="C35" s="8" t="s">
        <v>81</v>
      </c>
      <c r="D35" s="10"/>
      <c r="E35" s="48"/>
      <c r="F35" s="8" t="s">
        <v>43</v>
      </c>
      <c r="G35" s="10"/>
      <c r="H35" s="48"/>
      <c r="I35" s="50"/>
      <c r="J35" s="50"/>
      <c r="K35" s="11"/>
      <c r="L35" s="11"/>
      <c r="M35" s="11"/>
      <c r="N35" s="11"/>
      <c r="O35" s="47">
        <v>8</v>
      </c>
      <c r="P35" s="47">
        <v>30</v>
      </c>
      <c r="Q35" s="47"/>
      <c r="R35" s="47">
        <f t="shared" si="3"/>
        <v>38</v>
      </c>
      <c r="S35" s="47">
        <v>0</v>
      </c>
      <c r="T35" s="8">
        <f t="shared" si="4"/>
        <v>38</v>
      </c>
      <c r="U35" s="11">
        <v>28</v>
      </c>
      <c r="V35" s="11">
        <f t="shared" si="2"/>
        <v>1064</v>
      </c>
    </row>
    <row r="36" ht="35.25" customHeight="1" spans="1:22">
      <c r="A36" s="6">
        <v>34</v>
      </c>
      <c r="B36" s="7" t="s">
        <v>82</v>
      </c>
      <c r="C36" s="8" t="s">
        <v>83</v>
      </c>
      <c r="D36" s="10"/>
      <c r="E36" s="48"/>
      <c r="F36" s="8" t="s">
        <v>84</v>
      </c>
      <c r="G36" s="10"/>
      <c r="H36" s="48"/>
      <c r="I36" s="50"/>
      <c r="J36" s="50"/>
      <c r="K36" s="11"/>
      <c r="L36" s="11"/>
      <c r="M36" s="11"/>
      <c r="N36" s="11"/>
      <c r="O36" s="47"/>
      <c r="P36" s="47">
        <v>1200</v>
      </c>
      <c r="Q36" s="47"/>
      <c r="R36" s="47">
        <f t="shared" si="3"/>
        <v>1200</v>
      </c>
      <c r="S36" s="47">
        <v>0</v>
      </c>
      <c r="T36" s="8">
        <f t="shared" si="4"/>
        <v>1200</v>
      </c>
      <c r="U36" s="11">
        <v>15</v>
      </c>
      <c r="V36" s="11">
        <f t="shared" ref="V36:V67" si="5">U36*T36</f>
        <v>18000</v>
      </c>
    </row>
    <row r="37" ht="35.25" customHeight="1" spans="1:22">
      <c r="A37" s="6">
        <v>35</v>
      </c>
      <c r="B37" s="7" t="s">
        <v>85</v>
      </c>
      <c r="C37" s="8"/>
      <c r="D37" s="10"/>
      <c r="E37" s="48"/>
      <c r="F37" s="8" t="s">
        <v>49</v>
      </c>
      <c r="G37" s="10"/>
      <c r="H37" s="48"/>
      <c r="I37" s="50">
        <v>5</v>
      </c>
      <c r="J37" s="50"/>
      <c r="K37" s="11"/>
      <c r="L37" s="11"/>
      <c r="M37" s="11"/>
      <c r="N37" s="11"/>
      <c r="O37" s="47"/>
      <c r="P37" s="47"/>
      <c r="Q37" s="47"/>
      <c r="R37" s="47">
        <f t="shared" si="3"/>
        <v>5</v>
      </c>
      <c r="S37" s="47">
        <v>0</v>
      </c>
      <c r="T37" s="8">
        <f t="shared" si="4"/>
        <v>5</v>
      </c>
      <c r="U37" s="11">
        <v>12</v>
      </c>
      <c r="V37" s="11">
        <f t="shared" si="5"/>
        <v>60</v>
      </c>
    </row>
    <row r="38" ht="35.25" customHeight="1" spans="1:22">
      <c r="A38" s="6">
        <v>36</v>
      </c>
      <c r="B38" s="7" t="s">
        <v>86</v>
      </c>
      <c r="C38" s="8" t="s">
        <v>42</v>
      </c>
      <c r="D38" s="10"/>
      <c r="E38" s="48"/>
      <c r="F38" s="8" t="s">
        <v>43</v>
      </c>
      <c r="G38" s="30"/>
      <c r="H38" s="48"/>
      <c r="I38" s="50"/>
      <c r="J38" s="50"/>
      <c r="K38" s="11">
        <v>2</v>
      </c>
      <c r="L38" s="11"/>
      <c r="M38" s="11"/>
      <c r="N38" s="11"/>
      <c r="O38" s="47"/>
      <c r="P38" s="47"/>
      <c r="Q38" s="47"/>
      <c r="R38" s="47">
        <f t="shared" si="3"/>
        <v>2</v>
      </c>
      <c r="S38" s="47">
        <v>2</v>
      </c>
      <c r="T38" s="8">
        <v>10</v>
      </c>
      <c r="U38" s="11">
        <v>25</v>
      </c>
      <c r="V38" s="11">
        <f t="shared" si="5"/>
        <v>250</v>
      </c>
    </row>
    <row r="39" ht="35.25" customHeight="1" spans="1:22">
      <c r="A39" s="6">
        <v>37</v>
      </c>
      <c r="B39" s="7" t="s">
        <v>87</v>
      </c>
      <c r="C39" s="8" t="s">
        <v>42</v>
      </c>
      <c r="D39" s="10"/>
      <c r="E39" s="48"/>
      <c r="F39" s="8" t="s">
        <v>43</v>
      </c>
      <c r="G39" s="10"/>
      <c r="H39" s="48">
        <v>1</v>
      </c>
      <c r="I39" s="50">
        <v>1</v>
      </c>
      <c r="J39" s="50">
        <v>2</v>
      </c>
      <c r="K39" s="11"/>
      <c r="L39" s="11">
        <v>5</v>
      </c>
      <c r="M39" s="11">
        <v>4</v>
      </c>
      <c r="N39" s="11"/>
      <c r="O39" s="47"/>
      <c r="P39" s="47"/>
      <c r="Q39" s="47"/>
      <c r="R39" s="47">
        <f t="shared" si="3"/>
        <v>13</v>
      </c>
      <c r="S39" s="47">
        <v>0</v>
      </c>
      <c r="T39" s="8">
        <f t="shared" si="4"/>
        <v>13</v>
      </c>
      <c r="U39" s="11">
        <v>25</v>
      </c>
      <c r="V39" s="11">
        <f t="shared" si="5"/>
        <v>325</v>
      </c>
    </row>
    <row r="40" ht="35.25" customHeight="1" spans="1:22">
      <c r="A40" s="6">
        <v>38</v>
      </c>
      <c r="B40" s="7" t="s">
        <v>87</v>
      </c>
      <c r="C40" s="8" t="s">
        <v>88</v>
      </c>
      <c r="D40" s="10"/>
      <c r="E40" s="48"/>
      <c r="F40" s="8" t="s">
        <v>43</v>
      </c>
      <c r="G40" s="10"/>
      <c r="H40" s="48"/>
      <c r="I40" s="50"/>
      <c r="J40" s="50"/>
      <c r="K40" s="11"/>
      <c r="L40" s="11">
        <v>10</v>
      </c>
      <c r="M40" s="11"/>
      <c r="N40" s="11"/>
      <c r="O40" s="47"/>
      <c r="P40" s="47"/>
      <c r="Q40" s="47"/>
      <c r="R40" s="47">
        <f t="shared" si="3"/>
        <v>10</v>
      </c>
      <c r="S40" s="47">
        <v>0</v>
      </c>
      <c r="T40" s="8">
        <f t="shared" si="4"/>
        <v>10</v>
      </c>
      <c r="U40" s="11">
        <v>55</v>
      </c>
      <c r="V40" s="11">
        <f t="shared" si="5"/>
        <v>550</v>
      </c>
    </row>
    <row r="41" ht="35.25" customHeight="1" spans="1:22">
      <c r="A41" s="6">
        <v>39</v>
      </c>
      <c r="B41" s="7" t="s">
        <v>89</v>
      </c>
      <c r="C41" s="8" t="s">
        <v>88</v>
      </c>
      <c r="D41" s="10"/>
      <c r="E41" s="48"/>
      <c r="F41" s="8" t="s">
        <v>58</v>
      </c>
      <c r="G41" s="10"/>
      <c r="H41" s="48"/>
      <c r="I41" s="50"/>
      <c r="J41" s="50"/>
      <c r="K41" s="11"/>
      <c r="L41" s="11">
        <v>100</v>
      </c>
      <c r="M41" s="11"/>
      <c r="N41" s="11"/>
      <c r="O41" s="47"/>
      <c r="P41" s="47"/>
      <c r="Q41" s="47"/>
      <c r="R41" s="47">
        <f t="shared" si="3"/>
        <v>100</v>
      </c>
      <c r="S41" s="47">
        <v>0</v>
      </c>
      <c r="T41" s="8">
        <f t="shared" si="4"/>
        <v>100</v>
      </c>
      <c r="U41" s="11">
        <v>1</v>
      </c>
      <c r="V41" s="11">
        <f t="shared" si="5"/>
        <v>100</v>
      </c>
    </row>
    <row r="42" ht="35.25" customHeight="1" spans="1:22">
      <c r="A42" s="6">
        <v>40</v>
      </c>
      <c r="B42" s="7" t="s">
        <v>90</v>
      </c>
      <c r="C42" s="8"/>
      <c r="D42" s="10"/>
      <c r="E42" s="48"/>
      <c r="F42" s="8" t="s">
        <v>46</v>
      </c>
      <c r="G42" s="10"/>
      <c r="H42" s="48"/>
      <c r="I42" s="50"/>
      <c r="J42" s="50"/>
      <c r="K42" s="11"/>
      <c r="L42" s="11">
        <v>50</v>
      </c>
      <c r="M42" s="11"/>
      <c r="N42" s="11"/>
      <c r="O42" s="47"/>
      <c r="P42" s="47"/>
      <c r="Q42" s="47"/>
      <c r="R42" s="47">
        <f t="shared" si="3"/>
        <v>50</v>
      </c>
      <c r="S42" s="47">
        <v>0</v>
      </c>
      <c r="T42" s="8">
        <f t="shared" si="4"/>
        <v>50</v>
      </c>
      <c r="U42" s="11">
        <v>2</v>
      </c>
      <c r="V42" s="11">
        <f t="shared" si="5"/>
        <v>100</v>
      </c>
    </row>
    <row r="43" ht="35.25" customHeight="1" spans="1:22">
      <c r="A43" s="6">
        <v>41</v>
      </c>
      <c r="B43" s="7" t="s">
        <v>91</v>
      </c>
      <c r="C43" s="8"/>
      <c r="D43" s="10"/>
      <c r="E43" s="48"/>
      <c r="F43" s="8" t="s">
        <v>46</v>
      </c>
      <c r="G43" s="10"/>
      <c r="H43" s="48">
        <v>15</v>
      </c>
      <c r="I43" s="50">
        <v>15</v>
      </c>
      <c r="J43" s="50">
        <v>15</v>
      </c>
      <c r="K43" s="11">
        <v>20</v>
      </c>
      <c r="L43" s="11">
        <v>50</v>
      </c>
      <c r="M43" s="11">
        <v>150</v>
      </c>
      <c r="N43" s="11"/>
      <c r="O43" s="47"/>
      <c r="P43" s="47">
        <v>30</v>
      </c>
      <c r="Q43" s="47"/>
      <c r="R43" s="47">
        <f t="shared" si="3"/>
        <v>295</v>
      </c>
      <c r="S43" s="47">
        <v>180</v>
      </c>
      <c r="T43" s="8">
        <f t="shared" si="4"/>
        <v>115</v>
      </c>
      <c r="U43" s="11">
        <v>1.5</v>
      </c>
      <c r="V43" s="11">
        <f t="shared" si="5"/>
        <v>172.5</v>
      </c>
    </row>
    <row r="44" ht="35.25" customHeight="1" spans="1:22">
      <c r="A44" s="6">
        <v>42</v>
      </c>
      <c r="B44" s="7" t="s">
        <v>92</v>
      </c>
      <c r="C44" s="8"/>
      <c r="D44" s="29"/>
      <c r="E44" s="29"/>
      <c r="F44" s="8" t="s">
        <v>49</v>
      </c>
      <c r="G44" s="10"/>
      <c r="H44" s="48"/>
      <c r="I44" s="50"/>
      <c r="J44" s="50"/>
      <c r="K44" s="11"/>
      <c r="L44" s="11"/>
      <c r="M44" s="11">
        <v>5</v>
      </c>
      <c r="N44" s="11">
        <v>5</v>
      </c>
      <c r="O44" s="47"/>
      <c r="P44" s="47"/>
      <c r="Q44" s="47"/>
      <c r="R44" s="47">
        <v>10</v>
      </c>
      <c r="S44" s="47">
        <v>0</v>
      </c>
      <c r="T44" s="8">
        <v>10</v>
      </c>
      <c r="U44" s="11">
        <v>12</v>
      </c>
      <c r="V44" s="11">
        <f t="shared" si="5"/>
        <v>120</v>
      </c>
    </row>
    <row r="45" ht="35.25" customHeight="1" spans="1:22">
      <c r="A45" s="6">
        <v>43</v>
      </c>
      <c r="B45" s="7" t="s">
        <v>93</v>
      </c>
      <c r="C45" s="8"/>
      <c r="D45" s="29"/>
      <c r="E45" s="29"/>
      <c r="F45" s="8" t="s">
        <v>46</v>
      </c>
      <c r="G45" s="10"/>
      <c r="H45" s="48"/>
      <c r="I45" s="50"/>
      <c r="J45" s="50">
        <v>4</v>
      </c>
      <c r="K45" s="11"/>
      <c r="L45" s="11">
        <v>20</v>
      </c>
      <c r="M45" s="11"/>
      <c r="N45" s="11"/>
      <c r="O45" s="47"/>
      <c r="P45" s="47">
        <v>15</v>
      </c>
      <c r="Q45" s="47"/>
      <c r="R45" s="47">
        <f>SUM(H45:Q45)</f>
        <v>39</v>
      </c>
      <c r="S45" s="47">
        <v>36</v>
      </c>
      <c r="T45" s="8">
        <f>R45-S45</f>
        <v>3</v>
      </c>
      <c r="U45" s="11">
        <v>6</v>
      </c>
      <c r="V45" s="11">
        <f t="shared" si="5"/>
        <v>18</v>
      </c>
    </row>
    <row r="46" ht="35.25" customHeight="1" spans="1:22">
      <c r="A46" s="6">
        <v>44</v>
      </c>
      <c r="B46" s="7" t="s">
        <v>94</v>
      </c>
      <c r="C46" s="8" t="s">
        <v>81</v>
      </c>
      <c r="D46" s="10"/>
      <c r="E46" s="10"/>
      <c r="F46" s="8" t="s">
        <v>46</v>
      </c>
      <c r="G46" s="10"/>
      <c r="H46" s="10">
        <v>2</v>
      </c>
      <c r="I46" s="10">
        <v>2</v>
      </c>
      <c r="J46" s="10">
        <v>2</v>
      </c>
      <c r="K46" s="10"/>
      <c r="L46" s="10"/>
      <c r="M46" s="10"/>
      <c r="N46" s="10"/>
      <c r="O46" s="47">
        <v>16</v>
      </c>
      <c r="P46" s="47"/>
      <c r="Q46" s="47"/>
      <c r="R46" s="47">
        <f>SUM(H46:Q46)</f>
        <v>22</v>
      </c>
      <c r="S46" s="47">
        <v>0</v>
      </c>
      <c r="T46" s="8">
        <f>R46-S46</f>
        <v>22</v>
      </c>
      <c r="U46" s="11">
        <v>120</v>
      </c>
      <c r="V46" s="11">
        <f t="shared" si="5"/>
        <v>2640</v>
      </c>
    </row>
    <row r="47" ht="35.25" customHeight="1" spans="1:22">
      <c r="A47" s="6">
        <v>45</v>
      </c>
      <c r="B47" s="7" t="s">
        <v>95</v>
      </c>
      <c r="C47" s="8"/>
      <c r="D47" s="10"/>
      <c r="E47" s="10"/>
      <c r="F47" s="8" t="s">
        <v>49</v>
      </c>
      <c r="G47" s="10"/>
      <c r="H47" s="10">
        <v>2</v>
      </c>
      <c r="I47" s="10">
        <v>2</v>
      </c>
      <c r="J47" s="10">
        <v>2</v>
      </c>
      <c r="K47" s="10"/>
      <c r="L47" s="10"/>
      <c r="M47" s="10"/>
      <c r="N47" s="10"/>
      <c r="O47" s="47"/>
      <c r="P47" s="47"/>
      <c r="Q47" s="47"/>
      <c r="R47" s="47">
        <f>SUM(H47:Q47)</f>
        <v>6</v>
      </c>
      <c r="S47" s="47">
        <v>0</v>
      </c>
      <c r="T47" s="8">
        <f>R47-S47</f>
        <v>6</v>
      </c>
      <c r="U47" s="11">
        <v>8</v>
      </c>
      <c r="V47" s="11">
        <f t="shared" si="5"/>
        <v>48</v>
      </c>
    </row>
    <row r="48" ht="35.25" customHeight="1" spans="1:22">
      <c r="A48" s="6">
        <v>46</v>
      </c>
      <c r="B48" s="7" t="s">
        <v>96</v>
      </c>
      <c r="C48" s="8"/>
      <c r="D48" s="10"/>
      <c r="E48" s="10"/>
      <c r="F48" s="8" t="s">
        <v>39</v>
      </c>
      <c r="G48" s="10"/>
      <c r="H48" s="10"/>
      <c r="I48" s="10"/>
      <c r="J48" s="10"/>
      <c r="K48" s="10"/>
      <c r="L48" s="10"/>
      <c r="M48" s="10"/>
      <c r="N48" s="10"/>
      <c r="O48" s="47">
        <v>1</v>
      </c>
      <c r="P48" s="47"/>
      <c r="Q48" s="47"/>
      <c r="R48" s="47"/>
      <c r="S48" s="47"/>
      <c r="T48" s="8">
        <v>1</v>
      </c>
      <c r="U48" s="11">
        <v>50</v>
      </c>
      <c r="V48" s="11">
        <f t="shared" si="5"/>
        <v>50</v>
      </c>
    </row>
    <row r="49" ht="35.25" customHeight="1" spans="1:22">
      <c r="A49" s="6">
        <v>47</v>
      </c>
      <c r="B49" s="7" t="s">
        <v>97</v>
      </c>
      <c r="C49" s="8" t="s">
        <v>98</v>
      </c>
      <c r="D49" s="10"/>
      <c r="E49" s="10"/>
      <c r="F49" s="8" t="s">
        <v>99</v>
      </c>
      <c r="G49" s="10"/>
      <c r="H49" s="10"/>
      <c r="I49" s="10"/>
      <c r="J49" s="10"/>
      <c r="K49" s="10"/>
      <c r="L49" s="10">
        <v>1</v>
      </c>
      <c r="M49" s="10"/>
      <c r="N49" s="10"/>
      <c r="O49" s="47"/>
      <c r="P49" s="47"/>
      <c r="Q49" s="47"/>
      <c r="R49" s="47">
        <f>SUM(H49:Q49)</f>
        <v>1</v>
      </c>
      <c r="S49" s="47">
        <v>0</v>
      </c>
      <c r="T49" s="8">
        <f>R49-S49</f>
        <v>1</v>
      </c>
      <c r="U49" s="11">
        <v>3950</v>
      </c>
      <c r="V49" s="11">
        <f t="shared" si="5"/>
        <v>3950</v>
      </c>
    </row>
    <row r="50" ht="35.25" customHeight="1" spans="1:22">
      <c r="A50" s="6">
        <v>48</v>
      </c>
      <c r="B50" s="7" t="s">
        <v>100</v>
      </c>
      <c r="C50" s="8" t="s">
        <v>101</v>
      </c>
      <c r="D50" s="10"/>
      <c r="E50" s="10"/>
      <c r="F50" s="8" t="s">
        <v>46</v>
      </c>
      <c r="G50" s="10"/>
      <c r="H50" s="10"/>
      <c r="I50" s="10"/>
      <c r="J50" s="10"/>
      <c r="K50" s="10"/>
      <c r="L50" s="10">
        <v>50</v>
      </c>
      <c r="M50" s="10"/>
      <c r="N50" s="10"/>
      <c r="O50" s="47"/>
      <c r="P50" s="47"/>
      <c r="Q50" s="47"/>
      <c r="R50" s="47">
        <f>SUM(H50:Q50)</f>
        <v>50</v>
      </c>
      <c r="S50" s="47">
        <v>0</v>
      </c>
      <c r="T50" s="8">
        <f>R50-S50</f>
        <v>50</v>
      </c>
      <c r="U50" s="11">
        <v>8</v>
      </c>
      <c r="V50" s="11">
        <f t="shared" si="5"/>
        <v>400</v>
      </c>
    </row>
    <row r="51" ht="35.25" customHeight="1" spans="1:22">
      <c r="A51" s="6">
        <v>49</v>
      </c>
      <c r="B51" s="7" t="s">
        <v>102</v>
      </c>
      <c r="C51" s="8" t="s">
        <v>103</v>
      </c>
      <c r="D51" s="10"/>
      <c r="E51" s="10"/>
      <c r="F51" s="8" t="s">
        <v>46</v>
      </c>
      <c r="G51" s="10"/>
      <c r="H51" s="10"/>
      <c r="I51" s="10"/>
      <c r="J51" s="10"/>
      <c r="K51" s="10"/>
      <c r="L51" s="10">
        <v>100</v>
      </c>
      <c r="M51" s="10"/>
      <c r="N51" s="10"/>
      <c r="O51" s="47"/>
      <c r="P51" s="47"/>
      <c r="Q51" s="47"/>
      <c r="R51" s="47">
        <f>SUM(H51:Q51)</f>
        <v>100</v>
      </c>
      <c r="S51" s="47">
        <v>10</v>
      </c>
      <c r="T51" s="8">
        <f>R51-S51</f>
        <v>90</v>
      </c>
      <c r="U51" s="11">
        <v>2.5</v>
      </c>
      <c r="V51" s="11">
        <f t="shared" si="5"/>
        <v>225</v>
      </c>
    </row>
    <row r="52" ht="35.25" customHeight="1" spans="1:22">
      <c r="A52" s="6">
        <v>50</v>
      </c>
      <c r="B52" s="7" t="s">
        <v>104</v>
      </c>
      <c r="C52" s="8" t="s">
        <v>105</v>
      </c>
      <c r="D52" s="10"/>
      <c r="E52" s="10"/>
      <c r="F52" s="8" t="s">
        <v>46</v>
      </c>
      <c r="G52" s="10"/>
      <c r="H52" s="10"/>
      <c r="I52" s="10"/>
      <c r="J52" s="10"/>
      <c r="K52" s="10"/>
      <c r="L52" s="10">
        <v>50</v>
      </c>
      <c r="M52" s="10"/>
      <c r="N52" s="10"/>
      <c r="O52" s="47"/>
      <c r="P52" s="47"/>
      <c r="Q52" s="47"/>
      <c r="R52" s="47">
        <f>SUM(H52:Q52)</f>
        <v>50</v>
      </c>
      <c r="S52" s="47">
        <v>20</v>
      </c>
      <c r="T52" s="8">
        <f>R52-S52</f>
        <v>30</v>
      </c>
      <c r="U52" s="11">
        <v>2.5</v>
      </c>
      <c r="V52" s="11">
        <f t="shared" si="5"/>
        <v>75</v>
      </c>
    </row>
    <row r="53" ht="35.25" customHeight="1" spans="1:22">
      <c r="A53" s="6">
        <v>51</v>
      </c>
      <c r="B53" s="7" t="s">
        <v>106</v>
      </c>
      <c r="C53" s="8"/>
      <c r="D53" s="10"/>
      <c r="E53" s="10"/>
      <c r="F53" s="8" t="s">
        <v>46</v>
      </c>
      <c r="G53" s="10"/>
      <c r="H53" s="10"/>
      <c r="I53" s="10"/>
      <c r="J53" s="10"/>
      <c r="K53" s="10"/>
      <c r="L53" s="10">
        <v>5</v>
      </c>
      <c r="M53" s="10"/>
      <c r="N53" s="10"/>
      <c r="O53" s="47"/>
      <c r="P53" s="47"/>
      <c r="Q53" s="47"/>
      <c r="R53" s="47">
        <f t="shared" ref="R53:R72" si="6">SUM(H53:Q53)</f>
        <v>5</v>
      </c>
      <c r="S53" s="47">
        <v>0</v>
      </c>
      <c r="T53" s="8">
        <f t="shared" ref="T53:T72" si="7">R53-S53</f>
        <v>5</v>
      </c>
      <c r="U53" s="11">
        <v>18</v>
      </c>
      <c r="V53" s="11">
        <f t="shared" si="5"/>
        <v>90</v>
      </c>
    </row>
    <row r="54" ht="35.25" customHeight="1" spans="1:22">
      <c r="A54" s="6">
        <v>52</v>
      </c>
      <c r="B54" s="7" t="s">
        <v>107</v>
      </c>
      <c r="C54" s="8"/>
      <c r="D54" s="10"/>
      <c r="E54" s="10"/>
      <c r="F54" s="8" t="s">
        <v>46</v>
      </c>
      <c r="G54" s="10"/>
      <c r="H54" s="10"/>
      <c r="I54" s="10"/>
      <c r="J54" s="10"/>
      <c r="K54" s="10"/>
      <c r="L54" s="10">
        <v>2</v>
      </c>
      <c r="M54" s="10"/>
      <c r="N54" s="10"/>
      <c r="O54" s="47"/>
      <c r="P54" s="47"/>
      <c r="Q54" s="47"/>
      <c r="R54" s="47">
        <f t="shared" si="6"/>
        <v>2</v>
      </c>
      <c r="S54" s="47">
        <v>0</v>
      </c>
      <c r="T54" s="8">
        <f t="shared" si="7"/>
        <v>2</v>
      </c>
      <c r="U54" s="11">
        <v>65</v>
      </c>
      <c r="V54" s="11">
        <f t="shared" si="5"/>
        <v>130</v>
      </c>
    </row>
    <row r="55" ht="35.25" customHeight="1" spans="1:22">
      <c r="A55" s="6">
        <v>53</v>
      </c>
      <c r="B55" s="7" t="s">
        <v>108</v>
      </c>
      <c r="C55" s="8" t="s">
        <v>109</v>
      </c>
      <c r="D55" s="10"/>
      <c r="E55" s="10"/>
      <c r="F55" s="8" t="s">
        <v>49</v>
      </c>
      <c r="G55" s="10"/>
      <c r="H55" s="10"/>
      <c r="I55" s="10"/>
      <c r="J55" s="10"/>
      <c r="K55" s="10"/>
      <c r="L55" s="10">
        <v>5</v>
      </c>
      <c r="M55" s="10"/>
      <c r="N55" s="10"/>
      <c r="O55" s="47"/>
      <c r="P55" s="47"/>
      <c r="Q55" s="47"/>
      <c r="R55" s="47">
        <f t="shared" si="6"/>
        <v>5</v>
      </c>
      <c r="S55" s="47">
        <v>0</v>
      </c>
      <c r="T55" s="8">
        <f t="shared" si="7"/>
        <v>5</v>
      </c>
      <c r="U55" s="11">
        <v>10</v>
      </c>
      <c r="V55" s="11">
        <f t="shared" si="5"/>
        <v>50</v>
      </c>
    </row>
    <row r="56" ht="35.25" customHeight="1" spans="1:22">
      <c r="A56" s="6">
        <v>54</v>
      </c>
      <c r="B56" s="7" t="s">
        <v>110</v>
      </c>
      <c r="C56" s="8" t="s">
        <v>111</v>
      </c>
      <c r="D56" s="10"/>
      <c r="E56" s="10"/>
      <c r="F56" s="8" t="s">
        <v>58</v>
      </c>
      <c r="G56" s="10"/>
      <c r="H56" s="10"/>
      <c r="I56" s="10"/>
      <c r="J56" s="10"/>
      <c r="K56" s="10"/>
      <c r="L56" s="10">
        <v>100</v>
      </c>
      <c r="M56" s="10"/>
      <c r="N56" s="10"/>
      <c r="O56" s="47"/>
      <c r="P56" s="47"/>
      <c r="Q56" s="47"/>
      <c r="R56" s="47">
        <f t="shared" si="6"/>
        <v>100</v>
      </c>
      <c r="S56" s="47">
        <v>0</v>
      </c>
      <c r="T56" s="8">
        <f t="shared" si="7"/>
        <v>100</v>
      </c>
      <c r="U56" s="11">
        <v>1.5</v>
      </c>
      <c r="V56" s="11">
        <f t="shared" si="5"/>
        <v>150</v>
      </c>
    </row>
    <row r="57" ht="35.25" customHeight="1" spans="1:22">
      <c r="A57" s="6">
        <v>55</v>
      </c>
      <c r="B57" s="7" t="s">
        <v>112</v>
      </c>
      <c r="C57" s="8" t="s">
        <v>113</v>
      </c>
      <c r="D57" s="10"/>
      <c r="E57" s="10"/>
      <c r="F57" s="8" t="s">
        <v>114</v>
      </c>
      <c r="G57" s="10"/>
      <c r="H57" s="10"/>
      <c r="I57" s="10"/>
      <c r="J57" s="10"/>
      <c r="K57" s="10"/>
      <c r="L57" s="10">
        <v>20</v>
      </c>
      <c r="M57" s="10"/>
      <c r="N57" s="10"/>
      <c r="O57" s="47"/>
      <c r="P57" s="47"/>
      <c r="Q57" s="47"/>
      <c r="R57" s="47">
        <f t="shared" si="6"/>
        <v>20</v>
      </c>
      <c r="S57" s="47">
        <v>0</v>
      </c>
      <c r="T57" s="8">
        <f t="shared" si="7"/>
        <v>20</v>
      </c>
      <c r="U57" s="11">
        <v>9</v>
      </c>
      <c r="V57" s="11">
        <f t="shared" si="5"/>
        <v>180</v>
      </c>
    </row>
    <row r="58" ht="35.25" customHeight="1" spans="1:22">
      <c r="A58" s="6">
        <v>56</v>
      </c>
      <c r="B58" s="7" t="s">
        <v>115</v>
      </c>
      <c r="C58" s="8" t="s">
        <v>116</v>
      </c>
      <c r="D58" s="10"/>
      <c r="E58" s="10"/>
      <c r="F58" s="8" t="s">
        <v>72</v>
      </c>
      <c r="G58" s="10"/>
      <c r="H58" s="10"/>
      <c r="I58" s="10"/>
      <c r="J58" s="10"/>
      <c r="K58" s="10"/>
      <c r="L58" s="10">
        <v>25</v>
      </c>
      <c r="M58" s="10"/>
      <c r="N58" s="10"/>
      <c r="O58" s="47"/>
      <c r="P58" s="47"/>
      <c r="Q58" s="47"/>
      <c r="R58" s="47">
        <f t="shared" si="6"/>
        <v>25</v>
      </c>
      <c r="S58" s="47">
        <v>0</v>
      </c>
      <c r="T58" s="8">
        <f t="shared" si="7"/>
        <v>25</v>
      </c>
      <c r="U58" s="11">
        <v>5</v>
      </c>
      <c r="V58" s="11">
        <f t="shared" si="5"/>
        <v>125</v>
      </c>
    </row>
    <row r="59" ht="35.25" customHeight="1" spans="1:22">
      <c r="A59" s="6">
        <v>57</v>
      </c>
      <c r="B59" s="7" t="s">
        <v>117</v>
      </c>
      <c r="C59" s="8"/>
      <c r="D59" s="10"/>
      <c r="E59" s="10"/>
      <c r="F59" s="8" t="s">
        <v>58</v>
      </c>
      <c r="G59" s="10"/>
      <c r="H59" s="10"/>
      <c r="I59" s="10"/>
      <c r="J59" s="10"/>
      <c r="K59" s="10"/>
      <c r="L59" s="10">
        <v>20</v>
      </c>
      <c r="M59" s="10"/>
      <c r="N59" s="10"/>
      <c r="O59" s="47"/>
      <c r="P59" s="47"/>
      <c r="Q59" s="47"/>
      <c r="R59" s="47">
        <f t="shared" si="6"/>
        <v>20</v>
      </c>
      <c r="S59" s="47">
        <v>0</v>
      </c>
      <c r="T59" s="8">
        <f t="shared" si="7"/>
        <v>20</v>
      </c>
      <c r="U59" s="11">
        <v>1</v>
      </c>
      <c r="V59" s="11">
        <f t="shared" si="5"/>
        <v>20</v>
      </c>
    </row>
    <row r="60" ht="35.25" customHeight="1" spans="1:22">
      <c r="A60" s="6">
        <v>58</v>
      </c>
      <c r="B60" s="7" t="s">
        <v>118</v>
      </c>
      <c r="C60" s="8" t="s">
        <v>119</v>
      </c>
      <c r="D60" s="10"/>
      <c r="E60" s="10"/>
      <c r="F60" s="8" t="s">
        <v>99</v>
      </c>
      <c r="G60" s="10" t="s">
        <v>119</v>
      </c>
      <c r="H60" s="10"/>
      <c r="I60" s="10"/>
      <c r="J60" s="10"/>
      <c r="K60" s="10"/>
      <c r="L60" s="10">
        <v>1</v>
      </c>
      <c r="M60" s="10"/>
      <c r="N60" s="10"/>
      <c r="O60" s="47"/>
      <c r="P60" s="47"/>
      <c r="Q60" s="47"/>
      <c r="R60" s="47">
        <f t="shared" si="6"/>
        <v>1</v>
      </c>
      <c r="S60" s="47">
        <v>0</v>
      </c>
      <c r="T60" s="8">
        <f t="shared" si="7"/>
        <v>1</v>
      </c>
      <c r="U60" s="11">
        <v>350</v>
      </c>
      <c r="V60" s="11">
        <f t="shared" si="5"/>
        <v>350</v>
      </c>
    </row>
    <row r="61" ht="35.25" customHeight="1" spans="1:22">
      <c r="A61" s="6">
        <v>59</v>
      </c>
      <c r="B61" s="7" t="s">
        <v>120</v>
      </c>
      <c r="C61" s="8" t="s">
        <v>121</v>
      </c>
      <c r="D61" s="10"/>
      <c r="E61" s="10"/>
      <c r="F61" s="8" t="s">
        <v>99</v>
      </c>
      <c r="G61" s="10"/>
      <c r="H61" s="10"/>
      <c r="I61" s="10"/>
      <c r="J61" s="10"/>
      <c r="K61" s="10"/>
      <c r="L61" s="10">
        <v>2</v>
      </c>
      <c r="M61" s="10"/>
      <c r="N61" s="10"/>
      <c r="O61" s="47"/>
      <c r="P61" s="47"/>
      <c r="Q61" s="47"/>
      <c r="R61" s="47">
        <f t="shared" si="6"/>
        <v>2</v>
      </c>
      <c r="S61" s="47">
        <v>0</v>
      </c>
      <c r="T61" s="8">
        <f t="shared" si="7"/>
        <v>2</v>
      </c>
      <c r="U61" s="11">
        <v>50</v>
      </c>
      <c r="V61" s="11">
        <f t="shared" si="5"/>
        <v>100</v>
      </c>
    </row>
    <row r="62" ht="35.25" customHeight="1" spans="1:22">
      <c r="A62" s="6">
        <v>60</v>
      </c>
      <c r="B62" s="7" t="s">
        <v>122</v>
      </c>
      <c r="C62" s="8" t="s">
        <v>123</v>
      </c>
      <c r="D62" s="10"/>
      <c r="E62" s="10"/>
      <c r="F62" s="8" t="s">
        <v>124</v>
      </c>
      <c r="G62" s="10"/>
      <c r="H62" s="10"/>
      <c r="I62" s="10"/>
      <c r="J62" s="10"/>
      <c r="K62" s="10">
        <v>4</v>
      </c>
      <c r="L62" s="10"/>
      <c r="M62" s="10"/>
      <c r="N62" s="10"/>
      <c r="O62" s="47"/>
      <c r="P62" s="47"/>
      <c r="Q62" s="47"/>
      <c r="R62" s="47">
        <f t="shared" si="6"/>
        <v>4</v>
      </c>
      <c r="S62" s="47">
        <v>0</v>
      </c>
      <c r="T62" s="8">
        <f t="shared" si="7"/>
        <v>4</v>
      </c>
      <c r="U62" s="11">
        <v>28</v>
      </c>
      <c r="V62" s="11">
        <f t="shared" si="5"/>
        <v>112</v>
      </c>
    </row>
    <row r="63" ht="35.25" customHeight="1" spans="1:22">
      <c r="A63" s="6">
        <v>61</v>
      </c>
      <c r="B63" s="7" t="s">
        <v>125</v>
      </c>
      <c r="C63" s="8" t="s">
        <v>126</v>
      </c>
      <c r="D63" s="10"/>
      <c r="E63" s="10"/>
      <c r="F63" s="8" t="s">
        <v>49</v>
      </c>
      <c r="G63" s="10"/>
      <c r="H63" s="10"/>
      <c r="I63" s="10"/>
      <c r="J63" s="10"/>
      <c r="K63" s="10">
        <v>5</v>
      </c>
      <c r="L63" s="10"/>
      <c r="M63" s="10"/>
      <c r="N63" s="10"/>
      <c r="O63" s="47"/>
      <c r="P63" s="47"/>
      <c r="Q63" s="47"/>
      <c r="R63" s="47">
        <f t="shared" si="6"/>
        <v>5</v>
      </c>
      <c r="S63" s="47">
        <v>0</v>
      </c>
      <c r="T63" s="8">
        <f t="shared" si="7"/>
        <v>5</v>
      </c>
      <c r="U63" s="11">
        <v>7</v>
      </c>
      <c r="V63" s="11">
        <f t="shared" si="5"/>
        <v>35</v>
      </c>
    </row>
    <row r="64" ht="35.25" customHeight="1" spans="1:22">
      <c r="A64" s="6">
        <v>62</v>
      </c>
      <c r="B64" s="7" t="s">
        <v>127</v>
      </c>
      <c r="C64" s="8"/>
      <c r="D64" s="10"/>
      <c r="E64" s="10"/>
      <c r="F64" s="8" t="s">
        <v>46</v>
      </c>
      <c r="G64" s="10"/>
      <c r="H64" s="10"/>
      <c r="I64" s="10">
        <v>2</v>
      </c>
      <c r="J64" s="10">
        <v>2</v>
      </c>
      <c r="K64" s="10"/>
      <c r="L64" s="10"/>
      <c r="M64" s="10">
        <v>1</v>
      </c>
      <c r="N64" s="10"/>
      <c r="O64" s="47">
        <v>80</v>
      </c>
      <c r="P64" s="47"/>
      <c r="Q64" s="47"/>
      <c r="R64" s="47">
        <f t="shared" ref="R64:R78" si="8">SUM(H64:Q64)</f>
        <v>85</v>
      </c>
      <c r="S64" s="47">
        <v>23</v>
      </c>
      <c r="T64" s="8">
        <f t="shared" ref="T64:T78" si="9">R64-S64</f>
        <v>62</v>
      </c>
      <c r="U64" s="11">
        <v>6</v>
      </c>
      <c r="V64" s="11">
        <f t="shared" si="5"/>
        <v>372</v>
      </c>
    </row>
    <row r="65" ht="35.25" customHeight="1" spans="1:22">
      <c r="A65" s="6">
        <v>63</v>
      </c>
      <c r="B65" s="7" t="s">
        <v>128</v>
      </c>
      <c r="C65" s="8"/>
      <c r="D65" s="10"/>
      <c r="E65" s="10"/>
      <c r="F65" s="8" t="s">
        <v>46</v>
      </c>
      <c r="G65" s="10"/>
      <c r="H65" s="10"/>
      <c r="I65" s="10"/>
      <c r="J65" s="10"/>
      <c r="K65" s="10"/>
      <c r="L65" s="10"/>
      <c r="M65" s="10"/>
      <c r="N65" s="10"/>
      <c r="O65" s="47"/>
      <c r="P65" s="47">
        <v>10</v>
      </c>
      <c r="Q65" s="47"/>
      <c r="R65" s="47">
        <f t="shared" si="8"/>
        <v>10</v>
      </c>
      <c r="S65" s="47">
        <v>0</v>
      </c>
      <c r="T65" s="8">
        <f t="shared" si="9"/>
        <v>10</v>
      </c>
      <c r="U65" s="11">
        <v>8</v>
      </c>
      <c r="V65" s="11">
        <f t="shared" si="5"/>
        <v>80</v>
      </c>
    </row>
    <row r="66" ht="35.25" customHeight="1" spans="1:22">
      <c r="A66" s="6">
        <v>64</v>
      </c>
      <c r="B66" s="7" t="s">
        <v>129</v>
      </c>
      <c r="C66" s="8"/>
      <c r="D66" s="10"/>
      <c r="E66" s="10"/>
      <c r="F66" s="8" t="s">
        <v>46</v>
      </c>
      <c r="G66" s="10"/>
      <c r="H66" s="10"/>
      <c r="I66" s="10"/>
      <c r="J66" s="10"/>
      <c r="K66" s="10"/>
      <c r="L66" s="10"/>
      <c r="M66" s="10"/>
      <c r="N66" s="10"/>
      <c r="O66" s="47">
        <v>4</v>
      </c>
      <c r="P66" s="47"/>
      <c r="Q66" s="47"/>
      <c r="R66" s="47">
        <f t="shared" si="8"/>
        <v>4</v>
      </c>
      <c r="S66" s="47">
        <v>0</v>
      </c>
      <c r="T66" s="8">
        <f t="shared" si="9"/>
        <v>4</v>
      </c>
      <c r="U66" s="11">
        <v>15</v>
      </c>
      <c r="V66" s="11">
        <f t="shared" si="5"/>
        <v>60</v>
      </c>
    </row>
    <row r="67" ht="35.25" customHeight="1" spans="1:22">
      <c r="A67" s="6">
        <v>65</v>
      </c>
      <c r="B67" s="7" t="s">
        <v>130</v>
      </c>
      <c r="C67" s="8"/>
      <c r="D67" s="34"/>
      <c r="E67" s="34"/>
      <c r="F67" s="8" t="s">
        <v>49</v>
      </c>
      <c r="G67" s="34"/>
      <c r="H67" s="34"/>
      <c r="I67" s="34"/>
      <c r="J67" s="34"/>
      <c r="K67" s="34"/>
      <c r="L67" s="34"/>
      <c r="M67" s="34"/>
      <c r="N67" s="34"/>
      <c r="O67" s="47">
        <v>21</v>
      </c>
      <c r="P67" s="47"/>
      <c r="Q67" s="47"/>
      <c r="R67" s="47">
        <f t="shared" si="8"/>
        <v>21</v>
      </c>
      <c r="S67" s="47">
        <v>16</v>
      </c>
      <c r="T67" s="8">
        <f t="shared" si="9"/>
        <v>5</v>
      </c>
      <c r="U67" s="11">
        <v>5</v>
      </c>
      <c r="V67" s="11">
        <f t="shared" si="5"/>
        <v>25</v>
      </c>
    </row>
    <row r="68" ht="35.25" customHeight="1" spans="1:22">
      <c r="A68" s="6">
        <v>66</v>
      </c>
      <c r="B68" s="7" t="s">
        <v>131</v>
      </c>
      <c r="C68" s="8"/>
      <c r="D68" s="34"/>
      <c r="E68" s="34"/>
      <c r="F68" s="8" t="s">
        <v>46</v>
      </c>
      <c r="G68" s="34"/>
      <c r="H68" s="34"/>
      <c r="I68" s="34"/>
      <c r="J68" s="34"/>
      <c r="K68" s="34"/>
      <c r="L68" s="34"/>
      <c r="M68" s="34"/>
      <c r="N68" s="34"/>
      <c r="O68" s="47">
        <v>80</v>
      </c>
      <c r="P68" s="47"/>
      <c r="Q68" s="47"/>
      <c r="R68" s="47">
        <f t="shared" si="8"/>
        <v>80</v>
      </c>
      <c r="S68" s="47">
        <v>0</v>
      </c>
      <c r="T68" s="8">
        <f t="shared" si="9"/>
        <v>80</v>
      </c>
      <c r="U68" s="11">
        <v>15</v>
      </c>
      <c r="V68" s="11">
        <f t="shared" ref="V68:V100" si="10">U68*T68</f>
        <v>1200</v>
      </c>
    </row>
    <row r="69" ht="35.25" customHeight="1" spans="1:22">
      <c r="A69" s="6">
        <v>67</v>
      </c>
      <c r="B69" s="7" t="s">
        <v>132</v>
      </c>
      <c r="C69" s="8"/>
      <c r="D69" s="34"/>
      <c r="E69" s="34"/>
      <c r="F69" s="8" t="s">
        <v>46</v>
      </c>
      <c r="G69" s="34"/>
      <c r="H69" s="34"/>
      <c r="I69" s="34"/>
      <c r="J69" s="34"/>
      <c r="K69" s="34"/>
      <c r="L69" s="34"/>
      <c r="M69" s="34"/>
      <c r="N69" s="34"/>
      <c r="O69" s="47">
        <v>70</v>
      </c>
      <c r="P69" s="47"/>
      <c r="Q69" s="47"/>
      <c r="R69" s="47">
        <f t="shared" si="8"/>
        <v>70</v>
      </c>
      <c r="S69" s="47">
        <v>0</v>
      </c>
      <c r="T69" s="8">
        <f t="shared" si="9"/>
        <v>70</v>
      </c>
      <c r="U69" s="11">
        <v>15</v>
      </c>
      <c r="V69" s="11">
        <f t="shared" si="10"/>
        <v>1050</v>
      </c>
    </row>
    <row r="70" ht="35.25" customHeight="1" spans="1:22">
      <c r="A70" s="6">
        <v>68</v>
      </c>
      <c r="B70" s="7" t="s">
        <v>133</v>
      </c>
      <c r="C70" s="8" t="s">
        <v>134</v>
      </c>
      <c r="D70" s="34"/>
      <c r="E70" s="34"/>
      <c r="F70" s="8" t="s">
        <v>46</v>
      </c>
      <c r="G70" s="34"/>
      <c r="H70" s="34"/>
      <c r="I70" s="34"/>
      <c r="J70" s="34"/>
      <c r="K70" s="34"/>
      <c r="L70" s="34"/>
      <c r="M70" s="34"/>
      <c r="N70" s="34"/>
      <c r="O70" s="47"/>
      <c r="P70" s="47">
        <v>2</v>
      </c>
      <c r="Q70" s="47"/>
      <c r="R70" s="47">
        <f t="shared" si="8"/>
        <v>2</v>
      </c>
      <c r="S70" s="47">
        <v>1</v>
      </c>
      <c r="T70" s="8">
        <f t="shared" si="9"/>
        <v>1</v>
      </c>
      <c r="U70" s="11">
        <v>1050</v>
      </c>
      <c r="V70" s="11">
        <f t="shared" si="10"/>
        <v>1050</v>
      </c>
    </row>
    <row r="71" ht="35.25" customHeight="1" spans="1:22">
      <c r="A71" s="6">
        <v>69</v>
      </c>
      <c r="B71" s="7" t="s">
        <v>135</v>
      </c>
      <c r="C71" s="8" t="s">
        <v>136</v>
      </c>
      <c r="D71" s="34"/>
      <c r="E71" s="34"/>
      <c r="F71" s="8" t="s">
        <v>137</v>
      </c>
      <c r="G71" s="34"/>
      <c r="H71" s="34"/>
      <c r="I71" s="34"/>
      <c r="J71" s="34"/>
      <c r="K71" s="34"/>
      <c r="L71" s="34"/>
      <c r="M71" s="34"/>
      <c r="N71" s="34"/>
      <c r="O71" s="47"/>
      <c r="P71" s="47">
        <v>5</v>
      </c>
      <c r="Q71" s="47"/>
      <c r="R71" s="47">
        <f t="shared" si="8"/>
        <v>5</v>
      </c>
      <c r="S71" s="47">
        <v>0</v>
      </c>
      <c r="T71" s="8">
        <f t="shared" si="9"/>
        <v>5</v>
      </c>
      <c r="U71" s="11">
        <v>15</v>
      </c>
      <c r="V71" s="11">
        <f t="shared" si="10"/>
        <v>75</v>
      </c>
    </row>
    <row r="72" ht="35.25" customHeight="1" spans="1:22">
      <c r="A72" s="6">
        <v>70</v>
      </c>
      <c r="B72" s="7" t="s">
        <v>138</v>
      </c>
      <c r="C72" s="8"/>
      <c r="D72" s="34"/>
      <c r="E72" s="34"/>
      <c r="F72" s="8" t="s">
        <v>46</v>
      </c>
      <c r="G72" s="34"/>
      <c r="H72" s="34"/>
      <c r="I72" s="34"/>
      <c r="J72" s="34"/>
      <c r="K72" s="34"/>
      <c r="L72" s="34"/>
      <c r="M72" s="34"/>
      <c r="N72" s="34"/>
      <c r="O72" s="47"/>
      <c r="P72" s="47">
        <v>20</v>
      </c>
      <c r="Q72" s="47"/>
      <c r="R72" s="47">
        <f t="shared" si="8"/>
        <v>20</v>
      </c>
      <c r="S72" s="47">
        <v>0</v>
      </c>
      <c r="T72" s="8">
        <f t="shared" si="9"/>
        <v>20</v>
      </c>
      <c r="U72" s="11">
        <v>12</v>
      </c>
      <c r="V72" s="11">
        <f t="shared" si="10"/>
        <v>240</v>
      </c>
    </row>
    <row r="73" ht="35.25" customHeight="1" spans="1:22">
      <c r="A73" s="6">
        <v>71</v>
      </c>
      <c r="B73" s="7" t="s">
        <v>139</v>
      </c>
      <c r="C73" s="8" t="s">
        <v>140</v>
      </c>
      <c r="D73" s="34"/>
      <c r="E73" s="34"/>
      <c r="F73" s="8" t="s">
        <v>72</v>
      </c>
      <c r="G73" s="34"/>
      <c r="H73" s="34"/>
      <c r="I73" s="34"/>
      <c r="J73" s="34"/>
      <c r="K73" s="34"/>
      <c r="L73" s="34"/>
      <c r="M73" s="34"/>
      <c r="N73" s="34"/>
      <c r="O73" s="47"/>
      <c r="P73" s="47">
        <v>30</v>
      </c>
      <c r="Q73" s="47"/>
      <c r="R73" s="47">
        <f t="shared" si="8"/>
        <v>30</v>
      </c>
      <c r="S73" s="47">
        <v>0</v>
      </c>
      <c r="T73" s="8">
        <f t="shared" si="9"/>
        <v>30</v>
      </c>
      <c r="U73" s="11">
        <v>65</v>
      </c>
      <c r="V73" s="11">
        <f t="shared" si="10"/>
        <v>1950</v>
      </c>
    </row>
    <row r="74" ht="35.25" customHeight="1" spans="1:22">
      <c r="A74" s="6">
        <v>72</v>
      </c>
      <c r="B74" s="7" t="s">
        <v>139</v>
      </c>
      <c r="C74" s="8" t="s">
        <v>141</v>
      </c>
      <c r="D74" s="34"/>
      <c r="E74" s="34"/>
      <c r="F74" s="8" t="s">
        <v>142</v>
      </c>
      <c r="G74" s="34"/>
      <c r="H74" s="34"/>
      <c r="I74" s="34"/>
      <c r="J74" s="34"/>
      <c r="K74" s="34"/>
      <c r="L74" s="34"/>
      <c r="M74" s="34"/>
      <c r="N74" s="34"/>
      <c r="O74" s="47"/>
      <c r="P74" s="47">
        <v>2</v>
      </c>
      <c r="Q74" s="47"/>
      <c r="R74" s="47">
        <f t="shared" si="8"/>
        <v>2</v>
      </c>
      <c r="S74" s="47">
        <v>0</v>
      </c>
      <c r="T74" s="8">
        <f t="shared" si="9"/>
        <v>2</v>
      </c>
      <c r="U74" s="11">
        <v>28</v>
      </c>
      <c r="V74" s="11">
        <f t="shared" si="10"/>
        <v>56</v>
      </c>
    </row>
    <row r="75" ht="35.25" customHeight="1" spans="1:22">
      <c r="A75" s="6">
        <v>73</v>
      </c>
      <c r="B75" s="7" t="s">
        <v>143</v>
      </c>
      <c r="C75" s="8"/>
      <c r="D75" s="34"/>
      <c r="E75" s="34"/>
      <c r="F75" s="8" t="s">
        <v>46</v>
      </c>
      <c r="G75" s="34"/>
      <c r="H75" s="34"/>
      <c r="I75" s="34"/>
      <c r="J75" s="34"/>
      <c r="K75" s="34"/>
      <c r="L75" s="34"/>
      <c r="M75" s="34"/>
      <c r="N75" s="34"/>
      <c r="O75" s="47"/>
      <c r="P75" s="47">
        <v>2</v>
      </c>
      <c r="Q75" s="47"/>
      <c r="R75" s="47">
        <f t="shared" si="8"/>
        <v>2</v>
      </c>
      <c r="S75" s="47">
        <v>0</v>
      </c>
      <c r="T75" s="8">
        <f t="shared" si="9"/>
        <v>2</v>
      </c>
      <c r="U75" s="11">
        <v>750</v>
      </c>
      <c r="V75" s="11">
        <f t="shared" si="10"/>
        <v>1500</v>
      </c>
    </row>
    <row r="76" ht="35.25" customHeight="1" spans="1:22">
      <c r="A76" s="6">
        <v>74</v>
      </c>
      <c r="B76" s="7" t="s">
        <v>144</v>
      </c>
      <c r="C76" s="8"/>
      <c r="D76" s="34"/>
      <c r="E76" s="34"/>
      <c r="F76" s="8" t="s">
        <v>46</v>
      </c>
      <c r="G76" s="34"/>
      <c r="H76" s="34"/>
      <c r="I76" s="34"/>
      <c r="J76" s="34"/>
      <c r="K76" s="34"/>
      <c r="L76" s="34"/>
      <c r="M76" s="34"/>
      <c r="N76" s="34"/>
      <c r="O76" s="47"/>
      <c r="P76" s="47">
        <v>2</v>
      </c>
      <c r="Q76" s="47"/>
      <c r="R76" s="47">
        <f t="shared" ref="R76:R97" si="11">SUM(H76:Q76)</f>
        <v>2</v>
      </c>
      <c r="S76" s="47">
        <v>0</v>
      </c>
      <c r="T76" s="8">
        <f t="shared" ref="T76:T100" si="12">R76-S76</f>
        <v>2</v>
      </c>
      <c r="U76" s="11">
        <v>1100</v>
      </c>
      <c r="V76" s="11">
        <f t="shared" si="10"/>
        <v>2200</v>
      </c>
    </row>
    <row r="77" ht="35.25" customHeight="1" spans="1:22">
      <c r="A77" s="6">
        <v>75</v>
      </c>
      <c r="B77" s="7" t="s">
        <v>145</v>
      </c>
      <c r="C77" s="8"/>
      <c r="D77" s="34"/>
      <c r="E77" s="34"/>
      <c r="F77" s="8" t="s">
        <v>43</v>
      </c>
      <c r="G77" s="34"/>
      <c r="H77" s="34"/>
      <c r="I77" s="34"/>
      <c r="J77" s="34"/>
      <c r="K77" s="34"/>
      <c r="L77" s="34"/>
      <c r="M77" s="34"/>
      <c r="N77" s="34"/>
      <c r="O77" s="47"/>
      <c r="P77" s="47">
        <v>50</v>
      </c>
      <c r="Q77" s="47"/>
      <c r="R77" s="47">
        <f t="shared" si="11"/>
        <v>50</v>
      </c>
      <c r="S77" s="47">
        <v>0</v>
      </c>
      <c r="T77" s="8">
        <f t="shared" si="12"/>
        <v>50</v>
      </c>
      <c r="U77" s="11">
        <v>6</v>
      </c>
      <c r="V77" s="11">
        <f t="shared" si="10"/>
        <v>300</v>
      </c>
    </row>
    <row r="78" ht="35.25" customHeight="1" spans="1:22">
      <c r="A78" s="6">
        <v>76</v>
      </c>
      <c r="B78" s="7" t="s">
        <v>146</v>
      </c>
      <c r="C78" s="8" t="s">
        <v>147</v>
      </c>
      <c r="D78" s="34"/>
      <c r="E78" s="34"/>
      <c r="F78" s="8" t="s">
        <v>148</v>
      </c>
      <c r="G78" s="34"/>
      <c r="H78" s="34"/>
      <c r="I78" s="34"/>
      <c r="J78" s="34"/>
      <c r="K78" s="34"/>
      <c r="L78" s="34"/>
      <c r="M78" s="34"/>
      <c r="N78" s="34"/>
      <c r="O78" s="47"/>
      <c r="P78" s="47">
        <v>80</v>
      </c>
      <c r="Q78" s="47"/>
      <c r="R78" s="47">
        <f t="shared" si="11"/>
        <v>80</v>
      </c>
      <c r="S78" s="47">
        <v>20</v>
      </c>
      <c r="T78" s="8">
        <f t="shared" si="12"/>
        <v>60</v>
      </c>
      <c r="U78" s="11">
        <v>18</v>
      </c>
      <c r="V78" s="11">
        <f t="shared" si="10"/>
        <v>1080</v>
      </c>
    </row>
    <row r="79" ht="35.25" customHeight="1" spans="1:22">
      <c r="A79" s="6">
        <v>77</v>
      </c>
      <c r="B79" s="7" t="s">
        <v>149</v>
      </c>
      <c r="C79" s="8" t="s">
        <v>150</v>
      </c>
      <c r="D79" s="34"/>
      <c r="E79" s="34"/>
      <c r="F79" s="8" t="s">
        <v>39</v>
      </c>
      <c r="G79" s="34"/>
      <c r="H79" s="34"/>
      <c r="I79" s="34"/>
      <c r="J79" s="34"/>
      <c r="K79" s="34"/>
      <c r="L79" s="34"/>
      <c r="M79" s="34"/>
      <c r="N79" s="34"/>
      <c r="O79" s="47"/>
      <c r="P79" s="47">
        <v>1</v>
      </c>
      <c r="Q79" s="47"/>
      <c r="R79" s="47">
        <f t="shared" si="11"/>
        <v>1</v>
      </c>
      <c r="S79" s="47">
        <v>0</v>
      </c>
      <c r="T79" s="8">
        <f t="shared" si="12"/>
        <v>1</v>
      </c>
      <c r="U79" s="11">
        <v>300</v>
      </c>
      <c r="V79" s="11">
        <f t="shared" si="10"/>
        <v>300</v>
      </c>
    </row>
    <row r="80" ht="35.25" customHeight="1" spans="1:22">
      <c r="A80" s="6">
        <v>78</v>
      </c>
      <c r="B80" s="7" t="s">
        <v>151</v>
      </c>
      <c r="C80" s="8" t="s">
        <v>152</v>
      </c>
      <c r="D80" s="34"/>
      <c r="E80" s="34"/>
      <c r="F80" s="8" t="s">
        <v>39</v>
      </c>
      <c r="G80" s="34"/>
      <c r="H80" s="34"/>
      <c r="I80" s="34"/>
      <c r="J80" s="34"/>
      <c r="K80" s="34"/>
      <c r="L80" s="34"/>
      <c r="M80" s="34"/>
      <c r="N80" s="34"/>
      <c r="O80" s="47"/>
      <c r="P80" s="47">
        <v>1</v>
      </c>
      <c r="Q80" s="47"/>
      <c r="R80" s="47">
        <f t="shared" si="11"/>
        <v>1</v>
      </c>
      <c r="S80" s="47">
        <v>0</v>
      </c>
      <c r="T80" s="8">
        <f t="shared" si="12"/>
        <v>1</v>
      </c>
      <c r="U80" s="11">
        <v>600</v>
      </c>
      <c r="V80" s="11">
        <f t="shared" si="10"/>
        <v>600</v>
      </c>
    </row>
    <row r="81" ht="35.25" customHeight="1" spans="1:22">
      <c r="A81" s="6">
        <v>79</v>
      </c>
      <c r="B81" s="7" t="s">
        <v>153</v>
      </c>
      <c r="C81" s="8"/>
      <c r="D81" s="34"/>
      <c r="E81" s="34"/>
      <c r="F81" s="8" t="s">
        <v>43</v>
      </c>
      <c r="G81" s="34"/>
      <c r="H81" s="34"/>
      <c r="I81" s="34"/>
      <c r="J81" s="34"/>
      <c r="K81" s="34"/>
      <c r="L81" s="34"/>
      <c r="M81" s="34"/>
      <c r="N81" s="34"/>
      <c r="O81" s="47"/>
      <c r="P81" s="47">
        <v>20</v>
      </c>
      <c r="Q81" s="47"/>
      <c r="R81" s="47">
        <f t="shared" si="11"/>
        <v>20</v>
      </c>
      <c r="S81" s="47">
        <v>0</v>
      </c>
      <c r="T81" s="8">
        <f t="shared" si="12"/>
        <v>20</v>
      </c>
      <c r="U81" s="11">
        <v>8</v>
      </c>
      <c r="V81" s="11">
        <f t="shared" si="10"/>
        <v>160</v>
      </c>
    </row>
    <row r="82" ht="35.25" customHeight="1" spans="1:22">
      <c r="A82" s="6">
        <v>80</v>
      </c>
      <c r="B82" s="7" t="s">
        <v>154</v>
      </c>
      <c r="C82" s="8"/>
      <c r="D82" s="34"/>
      <c r="E82" s="34"/>
      <c r="F82" s="8" t="s">
        <v>148</v>
      </c>
      <c r="G82" s="34"/>
      <c r="H82" s="34"/>
      <c r="I82" s="34"/>
      <c r="J82" s="34"/>
      <c r="K82" s="34"/>
      <c r="L82" s="34"/>
      <c r="M82" s="34"/>
      <c r="N82" s="34"/>
      <c r="O82" s="47"/>
      <c r="P82" s="47">
        <v>10</v>
      </c>
      <c r="Q82" s="47"/>
      <c r="R82" s="47">
        <f t="shared" si="11"/>
        <v>10</v>
      </c>
      <c r="S82" s="47">
        <v>0</v>
      </c>
      <c r="T82" s="8">
        <f t="shared" si="12"/>
        <v>10</v>
      </c>
      <c r="U82" s="11">
        <v>12</v>
      </c>
      <c r="V82" s="11">
        <f t="shared" si="10"/>
        <v>120</v>
      </c>
    </row>
    <row r="83" ht="35.25" customHeight="1" spans="1:22">
      <c r="A83" s="6">
        <v>81</v>
      </c>
      <c r="B83" s="7" t="s">
        <v>155</v>
      </c>
      <c r="C83" s="8"/>
      <c r="D83" s="34"/>
      <c r="E83" s="34"/>
      <c r="F83" s="8" t="s">
        <v>148</v>
      </c>
      <c r="G83" s="34"/>
      <c r="H83" s="34"/>
      <c r="I83" s="34"/>
      <c r="J83" s="34"/>
      <c r="K83" s="34"/>
      <c r="L83" s="34"/>
      <c r="M83" s="34"/>
      <c r="N83" s="34"/>
      <c r="O83" s="47"/>
      <c r="P83" s="47">
        <v>30</v>
      </c>
      <c r="Q83" s="47"/>
      <c r="R83" s="47">
        <f t="shared" si="11"/>
        <v>30</v>
      </c>
      <c r="S83" s="47">
        <v>0</v>
      </c>
      <c r="T83" s="8">
        <f t="shared" si="12"/>
        <v>30</v>
      </c>
      <c r="U83" s="11">
        <v>6</v>
      </c>
      <c r="V83" s="11">
        <f t="shared" si="10"/>
        <v>180</v>
      </c>
    </row>
    <row r="84" ht="35.25" customHeight="1" spans="1:22">
      <c r="A84" s="6">
        <v>82</v>
      </c>
      <c r="B84" s="7" t="s">
        <v>156</v>
      </c>
      <c r="C84" s="8" t="s">
        <v>157</v>
      </c>
      <c r="D84" s="34"/>
      <c r="E84" s="34"/>
      <c r="F84" s="8" t="s">
        <v>39</v>
      </c>
      <c r="G84" s="34"/>
      <c r="H84" s="34"/>
      <c r="I84" s="34"/>
      <c r="J84" s="34"/>
      <c r="K84" s="34"/>
      <c r="L84" s="34"/>
      <c r="M84" s="34"/>
      <c r="N84" s="34"/>
      <c r="O84" s="47"/>
      <c r="P84" s="47">
        <v>1</v>
      </c>
      <c r="Q84" s="47"/>
      <c r="R84" s="47">
        <f t="shared" si="11"/>
        <v>1</v>
      </c>
      <c r="S84" s="47">
        <v>0</v>
      </c>
      <c r="T84" s="8">
        <f t="shared" si="12"/>
        <v>1</v>
      </c>
      <c r="U84" s="11">
        <v>280</v>
      </c>
      <c r="V84" s="11">
        <f t="shared" si="10"/>
        <v>280</v>
      </c>
    </row>
    <row r="85" ht="35.25" customHeight="1" spans="1:22">
      <c r="A85" s="6">
        <v>83</v>
      </c>
      <c r="B85" s="7" t="s">
        <v>158</v>
      </c>
      <c r="C85" s="8" t="s">
        <v>159</v>
      </c>
      <c r="D85" s="34"/>
      <c r="E85" s="34"/>
      <c r="F85" s="8" t="s">
        <v>160</v>
      </c>
      <c r="G85" s="34"/>
      <c r="H85" s="34"/>
      <c r="I85" s="34"/>
      <c r="J85" s="34"/>
      <c r="K85" s="34"/>
      <c r="L85" s="34"/>
      <c r="M85" s="34"/>
      <c r="N85" s="34"/>
      <c r="O85" s="47"/>
      <c r="P85" s="47"/>
      <c r="Q85" s="47">
        <v>30</v>
      </c>
      <c r="R85" s="47">
        <f t="shared" si="11"/>
        <v>30</v>
      </c>
      <c r="S85" s="47">
        <v>4</v>
      </c>
      <c r="T85" s="8">
        <f t="shared" si="12"/>
        <v>26</v>
      </c>
      <c r="U85" s="11">
        <v>48</v>
      </c>
      <c r="V85" s="11">
        <f t="shared" si="10"/>
        <v>1248</v>
      </c>
    </row>
    <row r="86" ht="35.25" customHeight="1" spans="1:22">
      <c r="A86" s="6">
        <v>84</v>
      </c>
      <c r="B86" s="7" t="s">
        <v>161</v>
      </c>
      <c r="C86" s="8"/>
      <c r="D86" s="34"/>
      <c r="E86" s="34"/>
      <c r="F86" s="8" t="s">
        <v>162</v>
      </c>
      <c r="G86" s="34"/>
      <c r="H86" s="34"/>
      <c r="I86" s="34"/>
      <c r="J86" s="34"/>
      <c r="K86" s="34"/>
      <c r="L86" s="34"/>
      <c r="M86" s="34"/>
      <c r="N86" s="34"/>
      <c r="O86" s="47"/>
      <c r="P86" s="47"/>
      <c r="Q86" s="47">
        <v>30</v>
      </c>
      <c r="R86" s="47">
        <f t="shared" si="11"/>
        <v>30</v>
      </c>
      <c r="S86" s="47">
        <v>0</v>
      </c>
      <c r="T86" s="8">
        <f t="shared" si="12"/>
        <v>30</v>
      </c>
      <c r="U86" s="11">
        <v>35</v>
      </c>
      <c r="V86" s="11">
        <f t="shared" si="10"/>
        <v>1050</v>
      </c>
    </row>
    <row r="87" ht="35.25" customHeight="1" spans="1:22">
      <c r="A87" s="6">
        <v>85</v>
      </c>
      <c r="B87" s="7" t="s">
        <v>163</v>
      </c>
      <c r="C87" s="8"/>
      <c r="D87" s="34"/>
      <c r="E87" s="34"/>
      <c r="F87" s="8" t="s">
        <v>164</v>
      </c>
      <c r="G87" s="34"/>
      <c r="H87" s="34"/>
      <c r="I87" s="34"/>
      <c r="J87" s="34"/>
      <c r="K87" s="34"/>
      <c r="L87" s="34"/>
      <c r="M87" s="34"/>
      <c r="N87" s="34"/>
      <c r="O87" s="47"/>
      <c r="P87" s="47"/>
      <c r="Q87" s="47">
        <v>500</v>
      </c>
      <c r="R87" s="47">
        <f t="shared" si="11"/>
        <v>500</v>
      </c>
      <c r="S87" s="47">
        <v>0</v>
      </c>
      <c r="T87" s="8">
        <f t="shared" si="12"/>
        <v>500</v>
      </c>
      <c r="U87" s="11">
        <v>1</v>
      </c>
      <c r="V87" s="11">
        <f t="shared" si="10"/>
        <v>500</v>
      </c>
    </row>
    <row r="88" ht="35.25" customHeight="1" spans="1:22">
      <c r="A88" s="6">
        <v>86</v>
      </c>
      <c r="B88" s="7" t="s">
        <v>165</v>
      </c>
      <c r="C88" s="8" t="s">
        <v>109</v>
      </c>
      <c r="D88" s="34"/>
      <c r="E88" s="34"/>
      <c r="F88" s="8" t="s">
        <v>46</v>
      </c>
      <c r="G88" s="34"/>
      <c r="H88" s="34"/>
      <c r="I88" s="34"/>
      <c r="J88" s="34"/>
      <c r="K88" s="34"/>
      <c r="L88" s="34"/>
      <c r="M88" s="34"/>
      <c r="N88" s="34"/>
      <c r="O88" s="47"/>
      <c r="P88" s="47"/>
      <c r="Q88" s="47">
        <v>50</v>
      </c>
      <c r="R88" s="47">
        <f t="shared" si="11"/>
        <v>50</v>
      </c>
      <c r="S88" s="47">
        <v>4</v>
      </c>
      <c r="T88" s="8">
        <f t="shared" si="12"/>
        <v>46</v>
      </c>
      <c r="U88" s="11">
        <v>2</v>
      </c>
      <c r="V88" s="11">
        <f t="shared" si="10"/>
        <v>92</v>
      </c>
    </row>
    <row r="89" ht="35.25" customHeight="1" spans="1:22">
      <c r="A89" s="6">
        <v>87</v>
      </c>
      <c r="B89" s="7" t="s">
        <v>166</v>
      </c>
      <c r="C89" s="8" t="s">
        <v>167</v>
      </c>
      <c r="D89" s="34"/>
      <c r="E89" s="34"/>
      <c r="F89" s="8" t="s">
        <v>46</v>
      </c>
      <c r="G89" s="34"/>
      <c r="H89" s="34"/>
      <c r="I89" s="34"/>
      <c r="J89" s="34"/>
      <c r="K89" s="34"/>
      <c r="L89" s="34"/>
      <c r="M89" s="34"/>
      <c r="N89" s="34"/>
      <c r="O89" s="47"/>
      <c r="P89" s="47"/>
      <c r="Q89" s="47">
        <v>15</v>
      </c>
      <c r="R89" s="47">
        <f t="shared" si="11"/>
        <v>15</v>
      </c>
      <c r="S89" s="47">
        <v>0</v>
      </c>
      <c r="T89" s="8">
        <f t="shared" si="12"/>
        <v>15</v>
      </c>
      <c r="U89" s="11">
        <v>25</v>
      </c>
      <c r="V89" s="11">
        <f t="shared" si="10"/>
        <v>375</v>
      </c>
    </row>
    <row r="90" ht="35.25" customHeight="1" spans="1:22">
      <c r="A90" s="6">
        <v>88</v>
      </c>
      <c r="B90" s="7" t="s">
        <v>168</v>
      </c>
      <c r="C90" s="8" t="s">
        <v>169</v>
      </c>
      <c r="D90" s="34"/>
      <c r="E90" s="34"/>
      <c r="F90" s="8" t="s">
        <v>170</v>
      </c>
      <c r="G90" s="34"/>
      <c r="H90" s="34"/>
      <c r="I90" s="34"/>
      <c r="J90" s="34"/>
      <c r="K90" s="34"/>
      <c r="L90" s="34"/>
      <c r="M90" s="34"/>
      <c r="N90" s="34"/>
      <c r="O90" s="47"/>
      <c r="P90" s="47"/>
      <c r="Q90" s="47">
        <v>40</v>
      </c>
      <c r="R90" s="47">
        <f t="shared" si="11"/>
        <v>40</v>
      </c>
      <c r="S90" s="47">
        <v>0</v>
      </c>
      <c r="T90" s="8">
        <f t="shared" si="12"/>
        <v>40</v>
      </c>
      <c r="U90" s="11">
        <v>28</v>
      </c>
      <c r="V90" s="11">
        <f t="shared" si="10"/>
        <v>1120</v>
      </c>
    </row>
    <row r="91" ht="35.25" customHeight="1" spans="1:22">
      <c r="A91" s="6">
        <v>89</v>
      </c>
      <c r="B91" s="7" t="s">
        <v>171</v>
      </c>
      <c r="C91" s="8" t="s">
        <v>172</v>
      </c>
      <c r="D91" s="34"/>
      <c r="E91" s="34"/>
      <c r="F91" s="8" t="s">
        <v>173</v>
      </c>
      <c r="G91" s="34"/>
      <c r="H91" s="34"/>
      <c r="I91" s="34"/>
      <c r="J91" s="34"/>
      <c r="K91" s="34"/>
      <c r="L91" s="34"/>
      <c r="M91" s="34"/>
      <c r="N91" s="34"/>
      <c r="O91" s="47"/>
      <c r="P91" s="47"/>
      <c r="Q91" s="47">
        <v>2</v>
      </c>
      <c r="R91" s="47">
        <f t="shared" si="11"/>
        <v>2</v>
      </c>
      <c r="S91" s="47">
        <v>0</v>
      </c>
      <c r="T91" s="8">
        <f t="shared" si="12"/>
        <v>2</v>
      </c>
      <c r="U91" s="11">
        <v>950</v>
      </c>
      <c r="V91" s="11">
        <f t="shared" si="10"/>
        <v>1900</v>
      </c>
    </row>
    <row r="92" ht="35.25" customHeight="1" spans="1:22">
      <c r="A92" s="6">
        <v>90</v>
      </c>
      <c r="B92" s="7" t="s">
        <v>174</v>
      </c>
      <c r="C92" s="8" t="s">
        <v>175</v>
      </c>
      <c r="D92" s="34"/>
      <c r="E92" s="34"/>
      <c r="F92" s="8" t="s">
        <v>176</v>
      </c>
      <c r="G92" s="34"/>
      <c r="H92" s="34"/>
      <c r="I92" s="34"/>
      <c r="J92" s="34"/>
      <c r="K92" s="34"/>
      <c r="L92" s="34"/>
      <c r="M92" s="34"/>
      <c r="N92" s="34"/>
      <c r="O92" s="47"/>
      <c r="P92" s="47"/>
      <c r="Q92" s="47">
        <v>6</v>
      </c>
      <c r="R92" s="47">
        <f t="shared" si="11"/>
        <v>6</v>
      </c>
      <c r="S92" s="47">
        <v>0</v>
      </c>
      <c r="T92" s="8">
        <f t="shared" si="12"/>
        <v>6</v>
      </c>
      <c r="U92" s="11">
        <v>2600</v>
      </c>
      <c r="V92" s="11">
        <f t="shared" si="10"/>
        <v>15600</v>
      </c>
    </row>
    <row r="93" ht="35.25" customHeight="1" spans="1:22">
      <c r="A93" s="6">
        <v>91</v>
      </c>
      <c r="B93" s="7" t="s">
        <v>177</v>
      </c>
      <c r="C93" s="8"/>
      <c r="D93" s="34"/>
      <c r="E93" s="34"/>
      <c r="F93" s="8" t="s">
        <v>178</v>
      </c>
      <c r="G93" s="34"/>
      <c r="H93" s="34"/>
      <c r="I93" s="34"/>
      <c r="J93" s="34"/>
      <c r="K93" s="34"/>
      <c r="L93" s="34"/>
      <c r="M93" s="34"/>
      <c r="N93" s="34"/>
      <c r="O93" s="47"/>
      <c r="P93" s="47"/>
      <c r="Q93" s="47">
        <v>10</v>
      </c>
      <c r="R93" s="47">
        <f t="shared" si="11"/>
        <v>10</v>
      </c>
      <c r="S93" s="47">
        <v>0</v>
      </c>
      <c r="T93" s="8">
        <f t="shared" si="12"/>
        <v>10</v>
      </c>
      <c r="U93" s="11">
        <v>75</v>
      </c>
      <c r="V93" s="11">
        <f t="shared" si="10"/>
        <v>750</v>
      </c>
    </row>
    <row r="94" ht="35.25" customHeight="1" spans="1:22">
      <c r="A94" s="6">
        <v>92</v>
      </c>
      <c r="B94" s="7" t="s">
        <v>179</v>
      </c>
      <c r="C94" s="8"/>
      <c r="D94" s="34"/>
      <c r="E94" s="34"/>
      <c r="F94" s="8" t="s">
        <v>173</v>
      </c>
      <c r="G94" s="34"/>
      <c r="H94" s="34"/>
      <c r="I94" s="34"/>
      <c r="J94" s="34"/>
      <c r="K94" s="34"/>
      <c r="L94" s="34"/>
      <c r="M94" s="34"/>
      <c r="N94" s="34"/>
      <c r="O94" s="47"/>
      <c r="P94" s="47"/>
      <c r="Q94" s="47">
        <v>8</v>
      </c>
      <c r="R94" s="47">
        <f t="shared" si="11"/>
        <v>8</v>
      </c>
      <c r="S94" s="47">
        <v>0</v>
      </c>
      <c r="T94" s="8">
        <f t="shared" si="12"/>
        <v>8</v>
      </c>
      <c r="U94" s="11">
        <v>85</v>
      </c>
      <c r="V94" s="11">
        <f t="shared" si="10"/>
        <v>680</v>
      </c>
    </row>
    <row r="95" ht="35.25" customHeight="1" spans="1:22">
      <c r="A95" s="6">
        <v>93</v>
      </c>
      <c r="B95" s="7" t="s">
        <v>180</v>
      </c>
      <c r="C95" s="8" t="s">
        <v>181</v>
      </c>
      <c r="D95" s="34"/>
      <c r="E95" s="34"/>
      <c r="F95" s="8" t="s">
        <v>173</v>
      </c>
      <c r="G95" s="34"/>
      <c r="H95" s="34"/>
      <c r="I95" s="34"/>
      <c r="J95" s="34"/>
      <c r="K95" s="34"/>
      <c r="L95" s="34"/>
      <c r="M95" s="34"/>
      <c r="N95" s="34"/>
      <c r="O95" s="47"/>
      <c r="P95" s="47"/>
      <c r="Q95" s="47">
        <v>2</v>
      </c>
      <c r="R95" s="47">
        <f t="shared" si="11"/>
        <v>2</v>
      </c>
      <c r="S95" s="47">
        <v>0</v>
      </c>
      <c r="T95" s="8">
        <f t="shared" si="12"/>
        <v>2</v>
      </c>
      <c r="U95" s="11">
        <v>260</v>
      </c>
      <c r="V95" s="11">
        <f t="shared" si="10"/>
        <v>520</v>
      </c>
    </row>
    <row r="96" ht="35.25" customHeight="1" spans="1:22">
      <c r="A96" s="6">
        <v>94</v>
      </c>
      <c r="B96" s="7" t="s">
        <v>182</v>
      </c>
      <c r="C96" s="8"/>
      <c r="D96" s="34"/>
      <c r="E96" s="34"/>
      <c r="F96" s="8" t="s">
        <v>173</v>
      </c>
      <c r="G96" s="34"/>
      <c r="H96" s="34"/>
      <c r="I96" s="34"/>
      <c r="J96" s="34"/>
      <c r="K96" s="34"/>
      <c r="L96" s="34"/>
      <c r="M96" s="34"/>
      <c r="N96" s="34"/>
      <c r="O96" s="47"/>
      <c r="P96" s="47"/>
      <c r="Q96" s="47">
        <v>6</v>
      </c>
      <c r="R96" s="47">
        <f t="shared" si="11"/>
        <v>6</v>
      </c>
      <c r="S96" s="47">
        <v>0</v>
      </c>
      <c r="T96" s="8">
        <f t="shared" si="12"/>
        <v>6</v>
      </c>
      <c r="U96" s="11">
        <v>38</v>
      </c>
      <c r="V96" s="11">
        <f t="shared" si="10"/>
        <v>228</v>
      </c>
    </row>
    <row r="97" ht="35.25" customHeight="1" spans="1:22">
      <c r="A97" s="6">
        <v>95</v>
      </c>
      <c r="B97" s="7" t="s">
        <v>183</v>
      </c>
      <c r="C97" s="8"/>
      <c r="D97" s="34"/>
      <c r="E97" s="34"/>
      <c r="F97" s="8" t="s">
        <v>46</v>
      </c>
      <c r="G97" s="34"/>
      <c r="H97" s="34"/>
      <c r="I97" s="34"/>
      <c r="J97" s="34"/>
      <c r="K97" s="34"/>
      <c r="L97" s="34"/>
      <c r="M97" s="34"/>
      <c r="N97" s="34"/>
      <c r="O97" s="47"/>
      <c r="P97" s="47">
        <v>500</v>
      </c>
      <c r="Q97" s="47"/>
      <c r="R97" s="47">
        <v>500</v>
      </c>
      <c r="S97" s="47">
        <v>0</v>
      </c>
      <c r="T97" s="8">
        <f t="shared" si="12"/>
        <v>500</v>
      </c>
      <c r="U97" s="11">
        <v>0.6</v>
      </c>
      <c r="V97" s="11">
        <f t="shared" si="10"/>
        <v>300</v>
      </c>
    </row>
    <row r="98" ht="35.25" customHeight="1" spans="1:22">
      <c r="A98" s="6">
        <v>96</v>
      </c>
      <c r="B98" s="7" t="s">
        <v>184</v>
      </c>
      <c r="C98" s="8"/>
      <c r="D98" s="34"/>
      <c r="E98" s="34"/>
      <c r="F98" s="8" t="s">
        <v>162</v>
      </c>
      <c r="G98" s="34"/>
      <c r="H98" s="34"/>
      <c r="I98" s="34"/>
      <c r="J98" s="34"/>
      <c r="K98" s="34"/>
      <c r="L98" s="34"/>
      <c r="M98" s="34"/>
      <c r="N98" s="34"/>
      <c r="O98" s="47"/>
      <c r="P98" s="47">
        <v>500</v>
      </c>
      <c r="Q98" s="47"/>
      <c r="R98" s="47">
        <v>500</v>
      </c>
      <c r="S98" s="47">
        <v>0</v>
      </c>
      <c r="T98" s="8">
        <f t="shared" si="12"/>
        <v>500</v>
      </c>
      <c r="U98" s="11">
        <v>0.1</v>
      </c>
      <c r="V98" s="11">
        <f t="shared" si="10"/>
        <v>50</v>
      </c>
    </row>
    <row r="99" ht="35.25" customHeight="1" spans="1:22">
      <c r="A99" s="12">
        <v>97</v>
      </c>
      <c r="B99" s="7" t="s">
        <v>185</v>
      </c>
      <c r="C99" s="8"/>
      <c r="D99" s="34"/>
      <c r="E99" s="34"/>
      <c r="F99" s="8" t="s">
        <v>148</v>
      </c>
      <c r="G99" s="34"/>
      <c r="H99" s="34"/>
      <c r="I99" s="34"/>
      <c r="J99" s="34"/>
      <c r="K99" s="34"/>
      <c r="L99" s="34"/>
      <c r="M99" s="34"/>
      <c r="N99" s="34"/>
      <c r="O99" s="48"/>
      <c r="P99" s="48">
        <v>100</v>
      </c>
      <c r="Q99" s="48"/>
      <c r="R99" s="48">
        <v>100</v>
      </c>
      <c r="S99" s="48">
        <v>0</v>
      </c>
      <c r="T99" s="8">
        <f t="shared" si="12"/>
        <v>100</v>
      </c>
      <c r="U99" s="11">
        <v>8</v>
      </c>
      <c r="V99" s="11">
        <f t="shared" si="10"/>
        <v>800</v>
      </c>
    </row>
    <row r="100" customHeight="1" spans="1:22">
      <c r="A100" s="11"/>
      <c r="B100" s="7" t="s">
        <v>186</v>
      </c>
      <c r="C100" s="8"/>
      <c r="D100" s="11"/>
      <c r="E100" s="11"/>
      <c r="F100" s="8" t="s">
        <v>187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>
        <v>20</v>
      </c>
      <c r="S100" s="11">
        <v>0</v>
      </c>
      <c r="T100" s="8">
        <v>26</v>
      </c>
      <c r="U100" s="11">
        <v>35</v>
      </c>
      <c r="V100" s="11">
        <f t="shared" si="10"/>
        <v>910</v>
      </c>
    </row>
    <row r="101" customHeight="1" spans="1:22">
      <c r="A101" s="51" t="s">
        <v>188</v>
      </c>
      <c r="B101" s="9" t="s">
        <v>18</v>
      </c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>
        <f>SUM(V3:V100)</f>
        <v>99234.5</v>
      </c>
    </row>
    <row r="102" customHeight="1" spans="1:20">
      <c r="A102" s="52"/>
      <c r="B102" s="53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</row>
    <row r="103" customHeight="1" spans="1:20">
      <c r="A103" s="52"/>
      <c r="B103" s="53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</row>
  </sheetData>
  <autoFilter ref="A2:V101">
    <extLst/>
  </autoFilter>
  <mergeCells count="1">
    <mergeCell ref="A1:V1"/>
  </mergeCells>
  <pageMargins left="0.594444444444444" right="0.594444444444444" top="0.802777777777778" bottom="0.802777777777778" header="0.5" footer="0.802777777777778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workbookViewId="0">
      <selection activeCell="M29" sqref="M29"/>
    </sheetView>
  </sheetViews>
  <sheetFormatPr defaultColWidth="9" defaultRowHeight="13.5" outlineLevelCol="7"/>
  <cols>
    <col min="1" max="1" width="6.5" customWidth="1"/>
    <col min="2" max="2" width="18.5" style="19" customWidth="1"/>
    <col min="3" max="3" width="14.875" customWidth="1"/>
    <col min="4" max="4" width="7.625" customWidth="1"/>
    <col min="5" max="5" width="12.875" customWidth="1"/>
    <col min="6" max="6" width="8.875" customWidth="1"/>
    <col min="7" max="7" width="8.625" customWidth="1"/>
    <col min="8" max="8" width="9.125" customWidth="1"/>
  </cols>
  <sheetData>
    <row r="1" ht="22.5" spans="1:8">
      <c r="A1" s="1" t="s">
        <v>189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34</v>
      </c>
      <c r="C3" s="8"/>
      <c r="D3" s="8" t="s">
        <v>35</v>
      </c>
      <c r="E3" s="8"/>
      <c r="F3" s="8">
        <v>194</v>
      </c>
      <c r="G3" s="11">
        <v>12</v>
      </c>
      <c r="H3" s="11">
        <f>F3*G3</f>
        <v>2328</v>
      </c>
    </row>
    <row r="4" ht="30.5" customHeight="1" spans="1:8">
      <c r="A4" s="6">
        <v>2</v>
      </c>
      <c r="B4" s="7" t="s">
        <v>36</v>
      </c>
      <c r="C4" s="8"/>
      <c r="D4" s="8" t="s">
        <v>35</v>
      </c>
      <c r="E4" s="10"/>
      <c r="F4" s="8">
        <v>35</v>
      </c>
      <c r="G4" s="11">
        <v>18</v>
      </c>
      <c r="H4" s="11">
        <f t="shared" ref="H4:H43" si="0">F4*G4</f>
        <v>630</v>
      </c>
    </row>
    <row r="5" ht="30.5" customHeight="1" spans="1:8">
      <c r="A5" s="6">
        <v>3</v>
      </c>
      <c r="B5" s="7" t="s">
        <v>37</v>
      </c>
      <c r="C5" s="8"/>
      <c r="D5" s="8" t="s">
        <v>35</v>
      </c>
      <c r="E5" s="10"/>
      <c r="F5" s="8">
        <v>80</v>
      </c>
      <c r="G5" s="11">
        <v>18</v>
      </c>
      <c r="H5" s="11">
        <f t="shared" si="0"/>
        <v>1440</v>
      </c>
    </row>
    <row r="6" ht="30.5" customHeight="1" spans="1:8">
      <c r="A6" s="6">
        <v>4</v>
      </c>
      <c r="B6" s="7" t="s">
        <v>67</v>
      </c>
      <c r="C6" s="8"/>
      <c r="D6" s="8" t="s">
        <v>46</v>
      </c>
      <c r="E6" s="10"/>
      <c r="F6" s="8">
        <v>220</v>
      </c>
      <c r="G6" s="11">
        <v>3</v>
      </c>
      <c r="H6" s="11">
        <f t="shared" si="0"/>
        <v>660</v>
      </c>
    </row>
    <row r="7" ht="30.5" customHeight="1" spans="1:8">
      <c r="A7" s="6">
        <v>5</v>
      </c>
      <c r="B7" s="7" t="s">
        <v>68</v>
      </c>
      <c r="C7" s="8"/>
      <c r="D7" s="8" t="s">
        <v>46</v>
      </c>
      <c r="E7" s="10"/>
      <c r="F7" s="8">
        <v>30</v>
      </c>
      <c r="G7" s="11">
        <v>7</v>
      </c>
      <c r="H7" s="11">
        <f t="shared" si="0"/>
        <v>210</v>
      </c>
    </row>
    <row r="8" ht="30.5" customHeight="1" spans="1:8">
      <c r="A8" s="6">
        <v>6</v>
      </c>
      <c r="B8" s="7" t="s">
        <v>69</v>
      </c>
      <c r="C8" s="8"/>
      <c r="D8" s="8" t="s">
        <v>43</v>
      </c>
      <c r="E8" s="10"/>
      <c r="F8" s="8">
        <v>5</v>
      </c>
      <c r="G8" s="11">
        <v>5</v>
      </c>
      <c r="H8" s="11">
        <f t="shared" si="0"/>
        <v>25</v>
      </c>
    </row>
    <row r="9" ht="30.5" customHeight="1" spans="1:8">
      <c r="A9" s="6">
        <v>7</v>
      </c>
      <c r="B9" s="7" t="s">
        <v>70</v>
      </c>
      <c r="C9" s="8"/>
      <c r="D9" s="8" t="s">
        <v>46</v>
      </c>
      <c r="E9" s="10"/>
      <c r="F9" s="8">
        <v>20</v>
      </c>
      <c r="G9" s="11">
        <v>5</v>
      </c>
      <c r="H9" s="11">
        <f t="shared" si="0"/>
        <v>100</v>
      </c>
    </row>
    <row r="10" ht="30.5" customHeight="1" spans="1:8">
      <c r="A10" s="6">
        <v>8</v>
      </c>
      <c r="B10" s="7" t="s">
        <v>71</v>
      </c>
      <c r="C10" s="8"/>
      <c r="D10" s="8" t="s">
        <v>72</v>
      </c>
      <c r="E10" s="10"/>
      <c r="F10" s="8">
        <v>10</v>
      </c>
      <c r="G10" s="11">
        <v>12</v>
      </c>
      <c r="H10" s="11">
        <f t="shared" si="0"/>
        <v>120</v>
      </c>
    </row>
    <row r="11" ht="30.5" customHeight="1" spans="1:8">
      <c r="A11" s="6">
        <v>9</v>
      </c>
      <c r="B11" s="7" t="s">
        <v>73</v>
      </c>
      <c r="C11" s="8" t="s">
        <v>74</v>
      </c>
      <c r="D11" s="8" t="s">
        <v>46</v>
      </c>
      <c r="E11" s="10"/>
      <c r="F11" s="8">
        <v>4</v>
      </c>
      <c r="G11" s="11">
        <v>150</v>
      </c>
      <c r="H11" s="11">
        <f t="shared" si="0"/>
        <v>600</v>
      </c>
    </row>
    <row r="12" ht="30.5" customHeight="1" spans="1:8">
      <c r="A12" s="6">
        <v>10</v>
      </c>
      <c r="B12" s="7" t="s">
        <v>75</v>
      </c>
      <c r="C12" s="8"/>
      <c r="D12" s="8" t="s">
        <v>43</v>
      </c>
      <c r="E12" s="10"/>
      <c r="F12" s="8">
        <v>250</v>
      </c>
      <c r="G12" s="11">
        <v>19</v>
      </c>
      <c r="H12" s="11">
        <f t="shared" si="0"/>
        <v>4750</v>
      </c>
    </row>
    <row r="13" ht="30.5" customHeight="1" spans="1:8">
      <c r="A13" s="6">
        <v>11</v>
      </c>
      <c r="B13" s="7" t="s">
        <v>78</v>
      </c>
      <c r="C13" s="8" t="s">
        <v>79</v>
      </c>
      <c r="D13" s="8" t="s">
        <v>46</v>
      </c>
      <c r="E13" s="10"/>
      <c r="F13" s="8">
        <v>2</v>
      </c>
      <c r="G13" s="11">
        <v>80</v>
      </c>
      <c r="H13" s="11">
        <f t="shared" si="0"/>
        <v>160</v>
      </c>
    </row>
    <row r="14" ht="30.5" customHeight="1" spans="1:8">
      <c r="A14" s="6">
        <v>12</v>
      </c>
      <c r="B14" s="7" t="s">
        <v>80</v>
      </c>
      <c r="C14" s="8" t="s">
        <v>81</v>
      </c>
      <c r="D14" s="8" t="s">
        <v>43</v>
      </c>
      <c r="E14" s="10"/>
      <c r="F14" s="8">
        <v>38</v>
      </c>
      <c r="G14" s="11">
        <v>28</v>
      </c>
      <c r="H14" s="11">
        <f t="shared" si="0"/>
        <v>1064</v>
      </c>
    </row>
    <row r="15" ht="30.5" customHeight="1" spans="1:8">
      <c r="A15" s="6">
        <v>13</v>
      </c>
      <c r="B15" s="7" t="s">
        <v>82</v>
      </c>
      <c r="C15" s="8" t="s">
        <v>83</v>
      </c>
      <c r="D15" s="8" t="s">
        <v>84</v>
      </c>
      <c r="E15" s="10"/>
      <c r="F15" s="8">
        <v>1200</v>
      </c>
      <c r="G15" s="11">
        <v>15</v>
      </c>
      <c r="H15" s="11">
        <f t="shared" si="0"/>
        <v>18000</v>
      </c>
    </row>
    <row r="16" ht="30.5" customHeight="1" spans="1:8">
      <c r="A16" s="6">
        <v>14</v>
      </c>
      <c r="B16" s="7" t="s">
        <v>92</v>
      </c>
      <c r="C16" s="8"/>
      <c r="D16" s="8" t="s">
        <v>49</v>
      </c>
      <c r="E16" s="10"/>
      <c r="F16" s="8">
        <v>10</v>
      </c>
      <c r="G16" s="11">
        <v>12</v>
      </c>
      <c r="H16" s="11">
        <f t="shared" si="0"/>
        <v>120</v>
      </c>
    </row>
    <row r="17" ht="30.5" customHeight="1" spans="1:8">
      <c r="A17" s="6">
        <v>15</v>
      </c>
      <c r="B17" s="7" t="s">
        <v>94</v>
      </c>
      <c r="C17" s="8" t="s">
        <v>81</v>
      </c>
      <c r="D17" s="8" t="s">
        <v>46</v>
      </c>
      <c r="E17" s="10"/>
      <c r="F17" s="8">
        <v>22</v>
      </c>
      <c r="G17" s="11">
        <v>120</v>
      </c>
      <c r="H17" s="11">
        <f t="shared" si="0"/>
        <v>2640</v>
      </c>
    </row>
    <row r="18" ht="30.5" customHeight="1" spans="1:8">
      <c r="A18" s="6">
        <v>16</v>
      </c>
      <c r="B18" s="7" t="s">
        <v>95</v>
      </c>
      <c r="C18" s="8"/>
      <c r="D18" s="8" t="s">
        <v>49</v>
      </c>
      <c r="E18" s="10"/>
      <c r="F18" s="8">
        <v>6</v>
      </c>
      <c r="G18" s="11">
        <v>8</v>
      </c>
      <c r="H18" s="11">
        <f t="shared" si="0"/>
        <v>48</v>
      </c>
    </row>
    <row r="19" ht="30.5" customHeight="1" spans="1:8">
      <c r="A19" s="6">
        <v>17</v>
      </c>
      <c r="B19" s="7" t="s">
        <v>96</v>
      </c>
      <c r="C19" s="8"/>
      <c r="D19" s="8" t="s">
        <v>39</v>
      </c>
      <c r="E19" s="10"/>
      <c r="F19" s="8">
        <v>1</v>
      </c>
      <c r="G19" s="11">
        <v>50</v>
      </c>
      <c r="H19" s="11">
        <f t="shared" si="0"/>
        <v>50</v>
      </c>
    </row>
    <row r="20" ht="30.5" customHeight="1" spans="1:8">
      <c r="A20" s="6">
        <v>18</v>
      </c>
      <c r="B20" s="7" t="s">
        <v>127</v>
      </c>
      <c r="C20" s="8"/>
      <c r="D20" s="8" t="s">
        <v>46</v>
      </c>
      <c r="E20" s="10"/>
      <c r="F20" s="8">
        <v>62</v>
      </c>
      <c r="G20" s="11">
        <v>6</v>
      </c>
      <c r="H20" s="11">
        <f t="shared" si="0"/>
        <v>372</v>
      </c>
    </row>
    <row r="21" ht="30.5" customHeight="1" spans="1:8">
      <c r="A21" s="6">
        <v>19</v>
      </c>
      <c r="B21" s="7" t="s">
        <v>128</v>
      </c>
      <c r="C21" s="8"/>
      <c r="D21" s="8" t="s">
        <v>46</v>
      </c>
      <c r="E21" s="10"/>
      <c r="F21" s="8">
        <v>10</v>
      </c>
      <c r="G21" s="11">
        <v>8</v>
      </c>
      <c r="H21" s="11">
        <f t="shared" si="0"/>
        <v>80</v>
      </c>
    </row>
    <row r="22" ht="30.5" customHeight="1" spans="1:8">
      <c r="A22" s="6">
        <v>20</v>
      </c>
      <c r="B22" s="7" t="s">
        <v>129</v>
      </c>
      <c r="C22" s="8"/>
      <c r="D22" s="8" t="s">
        <v>46</v>
      </c>
      <c r="E22" s="10"/>
      <c r="F22" s="8">
        <v>4</v>
      </c>
      <c r="G22" s="11">
        <v>15</v>
      </c>
      <c r="H22" s="11">
        <f t="shared" si="0"/>
        <v>60</v>
      </c>
    </row>
    <row r="23" ht="30.5" customHeight="1" spans="1:8">
      <c r="A23" s="6">
        <v>21</v>
      </c>
      <c r="B23" s="7" t="s">
        <v>130</v>
      </c>
      <c r="C23" s="8"/>
      <c r="D23" s="8" t="s">
        <v>49</v>
      </c>
      <c r="E23" s="34"/>
      <c r="F23" s="8">
        <v>5</v>
      </c>
      <c r="G23" s="11">
        <v>5</v>
      </c>
      <c r="H23" s="11">
        <f t="shared" si="0"/>
        <v>25</v>
      </c>
    </row>
    <row r="24" ht="30.5" customHeight="1" spans="1:8">
      <c r="A24" s="6">
        <v>22</v>
      </c>
      <c r="B24" s="7" t="s">
        <v>131</v>
      </c>
      <c r="C24" s="8"/>
      <c r="D24" s="8" t="s">
        <v>46</v>
      </c>
      <c r="E24" s="34"/>
      <c r="F24" s="8">
        <v>80</v>
      </c>
      <c r="G24" s="11">
        <v>15</v>
      </c>
      <c r="H24" s="11">
        <f t="shared" si="0"/>
        <v>1200</v>
      </c>
    </row>
    <row r="25" ht="30.5" customHeight="1" spans="1:8">
      <c r="A25" s="6">
        <v>23</v>
      </c>
      <c r="B25" s="7" t="s">
        <v>132</v>
      </c>
      <c r="C25" s="8"/>
      <c r="D25" s="8" t="s">
        <v>46</v>
      </c>
      <c r="E25" s="34"/>
      <c r="F25" s="8">
        <v>70</v>
      </c>
      <c r="G25" s="11">
        <v>15</v>
      </c>
      <c r="H25" s="11">
        <f t="shared" si="0"/>
        <v>1050</v>
      </c>
    </row>
    <row r="26" ht="30.5" customHeight="1" spans="1:8">
      <c r="A26" s="6">
        <v>24</v>
      </c>
      <c r="B26" s="7" t="s">
        <v>133</v>
      </c>
      <c r="C26" s="8" t="s">
        <v>134</v>
      </c>
      <c r="D26" s="8" t="s">
        <v>46</v>
      </c>
      <c r="E26" s="34"/>
      <c r="F26" s="8">
        <v>1</v>
      </c>
      <c r="G26" s="11">
        <v>1050</v>
      </c>
      <c r="H26" s="11">
        <f t="shared" si="0"/>
        <v>1050</v>
      </c>
    </row>
    <row r="27" ht="30.5" customHeight="1" spans="1:8">
      <c r="A27" s="6">
        <v>25</v>
      </c>
      <c r="B27" s="7" t="s">
        <v>135</v>
      </c>
      <c r="C27" s="8" t="s">
        <v>136</v>
      </c>
      <c r="D27" s="8" t="s">
        <v>137</v>
      </c>
      <c r="E27" s="34"/>
      <c r="F27" s="8">
        <v>5</v>
      </c>
      <c r="G27" s="11">
        <v>15</v>
      </c>
      <c r="H27" s="11">
        <f t="shared" si="0"/>
        <v>75</v>
      </c>
    </row>
    <row r="28" ht="30.5" customHeight="1" spans="1:8">
      <c r="A28" s="6">
        <v>26</v>
      </c>
      <c r="B28" s="7" t="s">
        <v>138</v>
      </c>
      <c r="C28" s="8"/>
      <c r="D28" s="8" t="s">
        <v>46</v>
      </c>
      <c r="E28" s="34"/>
      <c r="F28" s="8">
        <v>20</v>
      </c>
      <c r="G28" s="11">
        <v>12</v>
      </c>
      <c r="H28" s="11">
        <f t="shared" si="0"/>
        <v>240</v>
      </c>
    </row>
    <row r="29" ht="30.5" customHeight="1" spans="1:8">
      <c r="A29" s="6">
        <v>27</v>
      </c>
      <c r="B29" s="7" t="s">
        <v>139</v>
      </c>
      <c r="C29" s="8" t="s">
        <v>140</v>
      </c>
      <c r="D29" s="8" t="s">
        <v>72</v>
      </c>
      <c r="E29" s="34"/>
      <c r="F29" s="8">
        <v>30</v>
      </c>
      <c r="G29" s="11">
        <v>65</v>
      </c>
      <c r="H29" s="11">
        <f t="shared" si="0"/>
        <v>1950</v>
      </c>
    </row>
    <row r="30" ht="30.5" customHeight="1" spans="1:8">
      <c r="A30" s="6">
        <v>28</v>
      </c>
      <c r="B30" s="7" t="s">
        <v>139</v>
      </c>
      <c r="C30" s="8" t="s">
        <v>141</v>
      </c>
      <c r="D30" s="8" t="s">
        <v>142</v>
      </c>
      <c r="E30" s="34"/>
      <c r="F30" s="8">
        <v>2</v>
      </c>
      <c r="G30" s="11">
        <v>28</v>
      </c>
      <c r="H30" s="11">
        <f t="shared" si="0"/>
        <v>56</v>
      </c>
    </row>
    <row r="31" ht="30.5" customHeight="1" spans="1:8">
      <c r="A31" s="6">
        <v>29</v>
      </c>
      <c r="B31" s="7" t="s">
        <v>145</v>
      </c>
      <c r="C31" s="8"/>
      <c r="D31" s="8" t="s">
        <v>43</v>
      </c>
      <c r="E31" s="34"/>
      <c r="F31" s="8">
        <v>50</v>
      </c>
      <c r="G31" s="11">
        <v>6</v>
      </c>
      <c r="H31" s="11">
        <f t="shared" si="0"/>
        <v>300</v>
      </c>
    </row>
    <row r="32" ht="30.5" customHeight="1" spans="1:8">
      <c r="A32" s="6">
        <v>30</v>
      </c>
      <c r="B32" s="7" t="s">
        <v>146</v>
      </c>
      <c r="C32" s="8" t="s">
        <v>147</v>
      </c>
      <c r="D32" s="8" t="s">
        <v>148</v>
      </c>
      <c r="E32" s="34"/>
      <c r="F32" s="8">
        <v>60</v>
      </c>
      <c r="G32" s="11">
        <v>18</v>
      </c>
      <c r="H32" s="11">
        <f t="shared" si="0"/>
        <v>1080</v>
      </c>
    </row>
    <row r="33" ht="30.5" customHeight="1" spans="1:8">
      <c r="A33" s="6">
        <v>31</v>
      </c>
      <c r="B33" s="7" t="s">
        <v>149</v>
      </c>
      <c r="C33" s="8" t="s">
        <v>150</v>
      </c>
      <c r="D33" s="8" t="s">
        <v>39</v>
      </c>
      <c r="E33" s="34"/>
      <c r="F33" s="8">
        <v>1</v>
      </c>
      <c r="G33" s="11">
        <v>300</v>
      </c>
      <c r="H33" s="11">
        <f t="shared" si="0"/>
        <v>300</v>
      </c>
    </row>
    <row r="34" ht="30.5" customHeight="1" spans="1:8">
      <c r="A34" s="6">
        <v>32</v>
      </c>
      <c r="B34" s="7" t="s">
        <v>151</v>
      </c>
      <c r="C34" s="8" t="s">
        <v>152</v>
      </c>
      <c r="D34" s="8" t="s">
        <v>39</v>
      </c>
      <c r="E34" s="34"/>
      <c r="F34" s="8">
        <v>1</v>
      </c>
      <c r="G34" s="11">
        <v>600</v>
      </c>
      <c r="H34" s="11">
        <f t="shared" si="0"/>
        <v>600</v>
      </c>
    </row>
    <row r="35" ht="30.5" customHeight="1" spans="1:8">
      <c r="A35" s="6">
        <v>33</v>
      </c>
      <c r="B35" s="7" t="s">
        <v>153</v>
      </c>
      <c r="C35" s="8"/>
      <c r="D35" s="8" t="s">
        <v>43</v>
      </c>
      <c r="E35" s="34"/>
      <c r="F35" s="8">
        <v>20</v>
      </c>
      <c r="G35" s="11">
        <v>8</v>
      </c>
      <c r="H35" s="11">
        <f t="shared" si="0"/>
        <v>160</v>
      </c>
    </row>
    <row r="36" ht="30.5" customHeight="1" spans="1:8">
      <c r="A36" s="6">
        <v>34</v>
      </c>
      <c r="B36" s="7" t="s">
        <v>154</v>
      </c>
      <c r="C36" s="8"/>
      <c r="D36" s="8" t="s">
        <v>148</v>
      </c>
      <c r="E36" s="34"/>
      <c r="F36" s="8">
        <v>10</v>
      </c>
      <c r="G36" s="11">
        <v>12</v>
      </c>
      <c r="H36" s="11">
        <f t="shared" si="0"/>
        <v>120</v>
      </c>
    </row>
    <row r="37" ht="30.5" customHeight="1" spans="1:8">
      <c r="A37" s="6">
        <v>35</v>
      </c>
      <c r="B37" s="7" t="s">
        <v>155</v>
      </c>
      <c r="C37" s="8"/>
      <c r="D37" s="8" t="s">
        <v>148</v>
      </c>
      <c r="E37" s="34"/>
      <c r="F37" s="8">
        <v>30</v>
      </c>
      <c r="G37" s="11">
        <v>6</v>
      </c>
      <c r="H37" s="11">
        <f t="shared" si="0"/>
        <v>180</v>
      </c>
    </row>
    <row r="38" ht="30.5" customHeight="1" spans="1:8">
      <c r="A38" s="6">
        <v>36</v>
      </c>
      <c r="B38" s="7" t="s">
        <v>156</v>
      </c>
      <c r="C38" s="8" t="s">
        <v>157</v>
      </c>
      <c r="D38" s="8" t="s">
        <v>39</v>
      </c>
      <c r="E38" s="34"/>
      <c r="F38" s="8">
        <v>1</v>
      </c>
      <c r="G38" s="11">
        <v>280</v>
      </c>
      <c r="H38" s="11">
        <f t="shared" si="0"/>
        <v>280</v>
      </c>
    </row>
    <row r="39" ht="30.5" customHeight="1" spans="1:8">
      <c r="A39" s="6">
        <v>37</v>
      </c>
      <c r="B39" s="7" t="s">
        <v>183</v>
      </c>
      <c r="C39" s="8"/>
      <c r="D39" s="8" t="s">
        <v>46</v>
      </c>
      <c r="E39" s="34"/>
      <c r="F39" s="8">
        <v>500</v>
      </c>
      <c r="G39" s="11">
        <v>0.6</v>
      </c>
      <c r="H39" s="11">
        <f t="shared" si="0"/>
        <v>300</v>
      </c>
    </row>
    <row r="40" ht="30.5" customHeight="1" spans="1:8">
      <c r="A40" s="6">
        <v>38</v>
      </c>
      <c r="B40" s="7" t="s">
        <v>184</v>
      </c>
      <c r="C40" s="8"/>
      <c r="D40" s="8" t="s">
        <v>162</v>
      </c>
      <c r="E40" s="34"/>
      <c r="F40" s="8">
        <v>500</v>
      </c>
      <c r="G40" s="11">
        <v>0.1</v>
      </c>
      <c r="H40" s="11">
        <f t="shared" si="0"/>
        <v>50</v>
      </c>
    </row>
    <row r="41" ht="30.5" customHeight="1" spans="1:8">
      <c r="A41" s="6">
        <v>39</v>
      </c>
      <c r="B41" s="7" t="s">
        <v>185</v>
      </c>
      <c r="C41" s="8"/>
      <c r="D41" s="8" t="s">
        <v>148</v>
      </c>
      <c r="E41" s="34"/>
      <c r="F41" s="8">
        <v>100</v>
      </c>
      <c r="G41" s="11">
        <v>8</v>
      </c>
      <c r="H41" s="11">
        <f t="shared" si="0"/>
        <v>800</v>
      </c>
    </row>
    <row r="42" ht="30.5" customHeight="1" spans="1:8">
      <c r="A42" s="6">
        <v>40</v>
      </c>
      <c r="B42" s="13" t="s">
        <v>143</v>
      </c>
      <c r="C42" s="35"/>
      <c r="D42" s="35"/>
      <c r="E42" s="35"/>
      <c r="F42" s="10">
        <v>2</v>
      </c>
      <c r="G42" s="35">
        <v>750</v>
      </c>
      <c r="H42" s="11">
        <f t="shared" si="0"/>
        <v>1500</v>
      </c>
    </row>
    <row r="43" ht="30.5" customHeight="1" spans="1:8">
      <c r="A43" s="6">
        <v>41</v>
      </c>
      <c r="B43" s="13" t="s">
        <v>144</v>
      </c>
      <c r="C43" s="35"/>
      <c r="D43" s="35"/>
      <c r="E43" s="35"/>
      <c r="F43" s="10">
        <v>2</v>
      </c>
      <c r="G43" s="35">
        <v>1100</v>
      </c>
      <c r="H43" s="11">
        <f t="shared" si="0"/>
        <v>2200</v>
      </c>
    </row>
    <row r="44" ht="30.5" customHeight="1" spans="1:8">
      <c r="A44" s="35"/>
      <c r="B44" s="36" t="s">
        <v>190</v>
      </c>
      <c r="C44" s="37"/>
      <c r="D44" s="37"/>
      <c r="E44" s="37"/>
      <c r="F44" s="37"/>
      <c r="G44" s="38"/>
      <c r="H44" s="27">
        <f>SUM(H3:H43)</f>
        <v>46973</v>
      </c>
    </row>
  </sheetData>
  <mergeCells count="2">
    <mergeCell ref="A1:H1"/>
    <mergeCell ref="B44:G4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"/>
  <sheetViews>
    <sheetView workbookViewId="0">
      <selection activeCell="L23" sqref="L23"/>
    </sheetView>
  </sheetViews>
  <sheetFormatPr defaultColWidth="9" defaultRowHeight="13.5" outlineLevelCol="7"/>
  <cols>
    <col min="1" max="1" width="5.875" customWidth="1"/>
    <col min="2" max="2" width="15.625" style="19" customWidth="1"/>
    <col min="3" max="3" width="8.875" customWidth="1"/>
    <col min="4" max="4" width="8.5" customWidth="1"/>
    <col min="5" max="5" width="16.625" customWidth="1"/>
    <col min="6" max="6" width="8.25" customWidth="1"/>
    <col min="7" max="7" width="8.75" customWidth="1"/>
    <col min="8" max="8" width="9.875" customWidth="1"/>
  </cols>
  <sheetData>
    <row r="1" ht="22.5" spans="1:8">
      <c r="A1" s="1" t="s">
        <v>191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38</v>
      </c>
      <c r="C3" s="8"/>
      <c r="D3" s="8" t="s">
        <v>39</v>
      </c>
      <c r="E3" s="10"/>
      <c r="F3" s="8">
        <v>4</v>
      </c>
      <c r="G3" s="11">
        <v>110</v>
      </c>
      <c r="H3" s="11">
        <v>440</v>
      </c>
    </row>
    <row r="4" ht="30.5" customHeight="1" spans="1:8">
      <c r="A4" s="6">
        <v>2</v>
      </c>
      <c r="B4" s="7" t="s">
        <v>40</v>
      </c>
      <c r="C4" s="8"/>
      <c r="D4" s="8" t="s">
        <v>39</v>
      </c>
      <c r="E4" s="10"/>
      <c r="F4" s="8">
        <v>62</v>
      </c>
      <c r="G4" s="11">
        <v>180</v>
      </c>
      <c r="H4" s="11">
        <v>11160</v>
      </c>
    </row>
    <row r="5" ht="30.5" customHeight="1" spans="1:8">
      <c r="A5" s="6">
        <v>3</v>
      </c>
      <c r="B5" s="7" t="s">
        <v>41</v>
      </c>
      <c r="C5" s="8" t="s">
        <v>42</v>
      </c>
      <c r="D5" s="8" t="s">
        <v>43</v>
      </c>
      <c r="E5" s="10"/>
      <c r="F5" s="8">
        <v>15</v>
      </c>
      <c r="G5" s="11">
        <v>12</v>
      </c>
      <c r="H5" s="11">
        <v>180</v>
      </c>
    </row>
    <row r="6" ht="30.5" customHeight="1" spans="1:8">
      <c r="A6" s="6">
        <v>4</v>
      </c>
      <c r="B6" s="7" t="s">
        <v>45</v>
      </c>
      <c r="C6" s="8"/>
      <c r="D6" s="8" t="s">
        <v>46</v>
      </c>
      <c r="E6" s="10"/>
      <c r="F6" s="8">
        <v>60</v>
      </c>
      <c r="G6" s="11">
        <v>3</v>
      </c>
      <c r="H6" s="11">
        <v>180</v>
      </c>
    </row>
    <row r="7" ht="30.5" customHeight="1" spans="1:8">
      <c r="A7" s="6">
        <v>5</v>
      </c>
      <c r="B7" s="7" t="s">
        <v>56</v>
      </c>
      <c r="C7" s="8"/>
      <c r="D7" s="8" t="s">
        <v>49</v>
      </c>
      <c r="E7" s="10"/>
      <c r="F7" s="8">
        <v>4</v>
      </c>
      <c r="G7" s="11">
        <v>12</v>
      </c>
      <c r="H7" s="11">
        <v>48</v>
      </c>
    </row>
    <row r="8" ht="30.5" customHeight="1" spans="1:8">
      <c r="A8" s="6">
        <v>6</v>
      </c>
      <c r="B8" s="7" t="s">
        <v>57</v>
      </c>
      <c r="C8" s="8"/>
      <c r="D8" s="8" t="s">
        <v>58</v>
      </c>
      <c r="E8" s="29"/>
      <c r="F8" s="8">
        <v>3000</v>
      </c>
      <c r="G8" s="11">
        <v>1</v>
      </c>
      <c r="H8" s="11">
        <v>3000</v>
      </c>
    </row>
    <row r="9" ht="30.5" customHeight="1" spans="1:8">
      <c r="A9" s="6">
        <v>7</v>
      </c>
      <c r="B9" s="7" t="s">
        <v>59</v>
      </c>
      <c r="C9" s="8" t="s">
        <v>42</v>
      </c>
      <c r="D9" s="8" t="s">
        <v>58</v>
      </c>
      <c r="E9" s="10"/>
      <c r="F9" s="8">
        <v>500</v>
      </c>
      <c r="G9" s="11">
        <v>1</v>
      </c>
      <c r="H9" s="11">
        <v>500</v>
      </c>
    </row>
    <row r="10" ht="30.5" customHeight="1" spans="1:8">
      <c r="A10" s="6">
        <v>8</v>
      </c>
      <c r="B10" s="7" t="s">
        <v>60</v>
      </c>
      <c r="C10" s="8" t="s">
        <v>61</v>
      </c>
      <c r="D10" s="8" t="s">
        <v>49</v>
      </c>
      <c r="E10" s="10"/>
      <c r="F10" s="8">
        <v>93</v>
      </c>
      <c r="G10" s="11">
        <v>2</v>
      </c>
      <c r="H10" s="11">
        <v>186</v>
      </c>
    </row>
    <row r="11" ht="30.5" customHeight="1" spans="1:8">
      <c r="A11" s="6">
        <v>9</v>
      </c>
      <c r="B11" s="7" t="s">
        <v>62</v>
      </c>
      <c r="C11" s="8"/>
      <c r="D11" s="8" t="s">
        <v>49</v>
      </c>
      <c r="E11" s="10"/>
      <c r="F11" s="8">
        <v>5</v>
      </c>
      <c r="G11" s="11">
        <v>12</v>
      </c>
      <c r="H11" s="11">
        <v>60</v>
      </c>
    </row>
    <row r="12" ht="30.5" customHeight="1" spans="1:8">
      <c r="A12" s="6">
        <v>10</v>
      </c>
      <c r="B12" s="7" t="s">
        <v>63</v>
      </c>
      <c r="C12" s="8"/>
      <c r="D12" s="8" t="s">
        <v>49</v>
      </c>
      <c r="E12" s="10"/>
      <c r="F12" s="8">
        <v>8</v>
      </c>
      <c r="G12" s="11">
        <v>10</v>
      </c>
      <c r="H12" s="11">
        <v>80</v>
      </c>
    </row>
    <row r="13" ht="30.5" customHeight="1" spans="1:8">
      <c r="A13" s="6">
        <v>11</v>
      </c>
      <c r="B13" s="7" t="s">
        <v>64</v>
      </c>
      <c r="C13" s="8"/>
      <c r="D13" s="8" t="s">
        <v>49</v>
      </c>
      <c r="E13" s="10"/>
      <c r="F13" s="8">
        <v>5</v>
      </c>
      <c r="G13" s="11">
        <v>8</v>
      </c>
      <c r="H13" s="11">
        <v>40</v>
      </c>
    </row>
    <row r="14" ht="30.5" customHeight="1" spans="1:8">
      <c r="A14" s="6">
        <v>12</v>
      </c>
      <c r="B14" s="7" t="s">
        <v>65</v>
      </c>
      <c r="C14" s="8"/>
      <c r="D14" s="8" t="s">
        <v>66</v>
      </c>
      <c r="E14" s="10"/>
      <c r="F14" s="8">
        <v>2</v>
      </c>
      <c r="G14" s="11">
        <v>5</v>
      </c>
      <c r="H14" s="11">
        <v>10</v>
      </c>
    </row>
    <row r="15" ht="30.5" customHeight="1" spans="1:8">
      <c r="A15" s="6">
        <v>13</v>
      </c>
      <c r="B15" s="7" t="s">
        <v>76</v>
      </c>
      <c r="C15" s="8"/>
      <c r="D15" s="8" t="s">
        <v>46</v>
      </c>
      <c r="E15" s="10"/>
      <c r="F15" s="8">
        <v>2</v>
      </c>
      <c r="G15" s="11">
        <v>135</v>
      </c>
      <c r="H15" s="11">
        <v>270</v>
      </c>
    </row>
    <row r="16" ht="30.5" customHeight="1" spans="1:8">
      <c r="A16" s="6">
        <v>14</v>
      </c>
      <c r="B16" s="7" t="s">
        <v>77</v>
      </c>
      <c r="C16" s="8"/>
      <c r="D16" s="8" t="s">
        <v>46</v>
      </c>
      <c r="E16" s="10"/>
      <c r="F16" s="8">
        <v>4</v>
      </c>
      <c r="G16" s="11">
        <v>18</v>
      </c>
      <c r="H16" s="11">
        <v>72</v>
      </c>
    </row>
    <row r="17" ht="30.5" customHeight="1" spans="1:8">
      <c r="A17" s="6">
        <v>15</v>
      </c>
      <c r="B17" s="7" t="s">
        <v>85</v>
      </c>
      <c r="C17" s="8"/>
      <c r="D17" s="8" t="s">
        <v>49</v>
      </c>
      <c r="E17" s="10"/>
      <c r="F17" s="8">
        <v>5</v>
      </c>
      <c r="G17" s="11">
        <v>12</v>
      </c>
      <c r="H17" s="11">
        <v>60</v>
      </c>
    </row>
    <row r="18" ht="30.5" customHeight="1" spans="1:8">
      <c r="A18" s="6">
        <v>16</v>
      </c>
      <c r="B18" s="7" t="s">
        <v>86</v>
      </c>
      <c r="C18" s="8" t="s">
        <v>42</v>
      </c>
      <c r="D18" s="8" t="s">
        <v>43</v>
      </c>
      <c r="E18" s="30"/>
      <c r="F18" s="8">
        <v>10</v>
      </c>
      <c r="G18" s="11">
        <v>25</v>
      </c>
      <c r="H18" s="11">
        <v>250</v>
      </c>
    </row>
    <row r="19" ht="30.5" customHeight="1" spans="1:8">
      <c r="A19" s="6">
        <v>17</v>
      </c>
      <c r="B19" s="7" t="s">
        <v>87</v>
      </c>
      <c r="C19" s="8" t="s">
        <v>42</v>
      </c>
      <c r="D19" s="8" t="s">
        <v>43</v>
      </c>
      <c r="E19" s="10"/>
      <c r="F19" s="8">
        <v>13</v>
      </c>
      <c r="G19" s="11">
        <v>25</v>
      </c>
      <c r="H19" s="11">
        <v>325</v>
      </c>
    </row>
    <row r="20" ht="30.5" customHeight="1" spans="1:8">
      <c r="A20" s="6">
        <v>18</v>
      </c>
      <c r="B20" s="7" t="s">
        <v>87</v>
      </c>
      <c r="C20" s="8" t="s">
        <v>88</v>
      </c>
      <c r="D20" s="8" t="s">
        <v>43</v>
      </c>
      <c r="E20" s="10"/>
      <c r="F20" s="8">
        <v>10</v>
      </c>
      <c r="G20" s="11">
        <v>55</v>
      </c>
      <c r="H20" s="11">
        <v>550</v>
      </c>
    </row>
    <row r="21" ht="30.5" customHeight="1" spans="1:8">
      <c r="A21" s="6">
        <v>19</v>
      </c>
      <c r="B21" s="7" t="s">
        <v>89</v>
      </c>
      <c r="C21" s="8" t="s">
        <v>88</v>
      </c>
      <c r="D21" s="8" t="s">
        <v>58</v>
      </c>
      <c r="E21" s="10"/>
      <c r="F21" s="8">
        <v>100</v>
      </c>
      <c r="G21" s="11">
        <v>1</v>
      </c>
      <c r="H21" s="11">
        <v>100</v>
      </c>
    </row>
    <row r="22" ht="30.5" customHeight="1" spans="1:8">
      <c r="A22" s="6">
        <v>20</v>
      </c>
      <c r="B22" s="7" t="s">
        <v>90</v>
      </c>
      <c r="C22" s="8"/>
      <c r="D22" s="8" t="s">
        <v>46</v>
      </c>
      <c r="E22" s="10"/>
      <c r="F22" s="8">
        <v>50</v>
      </c>
      <c r="G22" s="11">
        <v>2</v>
      </c>
      <c r="H22" s="11">
        <v>100</v>
      </c>
    </row>
    <row r="23" ht="30.5" customHeight="1" spans="1:8">
      <c r="A23" s="6">
        <v>21</v>
      </c>
      <c r="B23" s="7" t="s">
        <v>91</v>
      </c>
      <c r="C23" s="8"/>
      <c r="D23" s="8" t="s">
        <v>46</v>
      </c>
      <c r="E23" s="10"/>
      <c r="F23" s="8">
        <v>115</v>
      </c>
      <c r="G23" s="11">
        <v>1.5</v>
      </c>
      <c r="H23" s="11">
        <v>172.5</v>
      </c>
    </row>
    <row r="24" ht="30.5" customHeight="1" spans="1:8">
      <c r="A24" s="6">
        <v>22</v>
      </c>
      <c r="B24" s="7" t="s">
        <v>93</v>
      </c>
      <c r="C24" s="8"/>
      <c r="D24" s="8" t="s">
        <v>46</v>
      </c>
      <c r="E24" s="10"/>
      <c r="F24" s="8">
        <v>3</v>
      </c>
      <c r="G24" s="11">
        <v>6</v>
      </c>
      <c r="H24" s="11">
        <v>18</v>
      </c>
    </row>
    <row r="25" ht="30.5" customHeight="1" spans="1:8">
      <c r="A25" s="6">
        <v>23</v>
      </c>
      <c r="B25" s="7" t="s">
        <v>108</v>
      </c>
      <c r="C25" s="8" t="s">
        <v>109</v>
      </c>
      <c r="D25" s="8" t="s">
        <v>49</v>
      </c>
      <c r="E25" s="10"/>
      <c r="F25" s="8">
        <v>5</v>
      </c>
      <c r="G25" s="11">
        <v>10</v>
      </c>
      <c r="H25" s="11">
        <v>50</v>
      </c>
    </row>
    <row r="26" ht="30.5" customHeight="1" spans="1:8">
      <c r="A26" s="6">
        <v>24</v>
      </c>
      <c r="B26" s="7" t="s">
        <v>110</v>
      </c>
      <c r="C26" s="8" t="s">
        <v>111</v>
      </c>
      <c r="D26" s="8" t="s">
        <v>58</v>
      </c>
      <c r="E26" s="10"/>
      <c r="F26" s="8">
        <v>100</v>
      </c>
      <c r="G26" s="11">
        <v>1.5</v>
      </c>
      <c r="H26" s="11">
        <v>150</v>
      </c>
    </row>
    <row r="27" ht="30.5" customHeight="1" spans="1:8">
      <c r="A27" s="6">
        <v>25</v>
      </c>
      <c r="B27" s="7" t="s">
        <v>112</v>
      </c>
      <c r="C27" s="8" t="s">
        <v>113</v>
      </c>
      <c r="D27" s="8" t="s">
        <v>114</v>
      </c>
      <c r="E27" s="10"/>
      <c r="F27" s="8">
        <v>20</v>
      </c>
      <c r="G27" s="11">
        <v>9</v>
      </c>
      <c r="H27" s="11">
        <v>180</v>
      </c>
    </row>
    <row r="28" ht="30.5" customHeight="1" spans="1:8">
      <c r="A28" s="6">
        <v>26</v>
      </c>
      <c r="B28" s="7" t="s">
        <v>117</v>
      </c>
      <c r="C28" s="8"/>
      <c r="D28" s="8" t="s">
        <v>58</v>
      </c>
      <c r="E28" s="10"/>
      <c r="F28" s="8">
        <v>20</v>
      </c>
      <c r="G28" s="11">
        <v>1</v>
      </c>
      <c r="H28" s="11">
        <v>20</v>
      </c>
    </row>
    <row r="29" ht="30.5" customHeight="1" spans="1:8">
      <c r="A29" s="6">
        <v>27</v>
      </c>
      <c r="B29" s="7" t="s">
        <v>122</v>
      </c>
      <c r="C29" s="8" t="s">
        <v>123</v>
      </c>
      <c r="D29" s="8" t="s">
        <v>124</v>
      </c>
      <c r="E29" s="10"/>
      <c r="F29" s="8">
        <v>4</v>
      </c>
      <c r="G29" s="11">
        <v>28</v>
      </c>
      <c r="H29" s="11">
        <v>112</v>
      </c>
    </row>
    <row r="30" ht="30.5" customHeight="1" spans="1:8">
      <c r="A30" s="6">
        <v>28</v>
      </c>
      <c r="B30" s="7" t="s">
        <v>125</v>
      </c>
      <c r="C30" s="8" t="s">
        <v>126</v>
      </c>
      <c r="D30" s="8" t="s">
        <v>49</v>
      </c>
      <c r="E30" s="10"/>
      <c r="F30" s="8">
        <v>5</v>
      </c>
      <c r="G30" s="11">
        <v>7</v>
      </c>
      <c r="H30" s="11">
        <v>35</v>
      </c>
    </row>
    <row r="31" ht="30.5" customHeight="1" spans="1:8">
      <c r="A31" s="6">
        <v>29</v>
      </c>
      <c r="B31" s="7" t="s">
        <v>186</v>
      </c>
      <c r="C31" s="8"/>
      <c r="D31" s="8" t="s">
        <v>187</v>
      </c>
      <c r="E31" s="11"/>
      <c r="F31" s="8">
        <v>26</v>
      </c>
      <c r="G31" s="11">
        <v>35</v>
      </c>
      <c r="H31" s="11">
        <v>910</v>
      </c>
    </row>
    <row r="32" ht="30.5" customHeight="1" spans="1:8">
      <c r="A32" s="6"/>
      <c r="B32" s="31" t="s">
        <v>190</v>
      </c>
      <c r="C32" s="32"/>
      <c r="D32" s="32"/>
      <c r="E32" s="32"/>
      <c r="F32" s="32"/>
      <c r="G32" s="33"/>
      <c r="H32" s="6">
        <f>SUM(H3:H31)</f>
        <v>19258.5</v>
      </c>
    </row>
  </sheetData>
  <mergeCells count="2">
    <mergeCell ref="A1:H1"/>
    <mergeCell ref="B32:G32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abSelected="1" workbookViewId="0">
      <selection activeCell="F3" sqref="F3:H9"/>
    </sheetView>
  </sheetViews>
  <sheetFormatPr defaultColWidth="9" defaultRowHeight="13.5" outlineLevelCol="7"/>
  <cols>
    <col min="1" max="1" width="6.375" customWidth="1"/>
    <col min="2" max="2" width="10.125" style="19" customWidth="1"/>
    <col min="3" max="3" width="18.75" customWidth="1"/>
    <col min="4" max="4" width="7.75" customWidth="1"/>
    <col min="5" max="5" width="11.125" customWidth="1"/>
    <col min="6" max="6" width="7.125" customWidth="1"/>
    <col min="7" max="7" width="7.75" customWidth="1"/>
    <col min="8" max="8" width="15" customWidth="1"/>
  </cols>
  <sheetData>
    <row r="1" ht="42" customHeight="1" spans="1:8">
      <c r="A1" s="17" t="s">
        <v>20</v>
      </c>
      <c r="B1" s="20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2" customHeight="1" spans="1:8">
      <c r="A3" s="6">
        <v>1</v>
      </c>
      <c r="B3" s="7" t="s">
        <v>47</v>
      </c>
      <c r="C3" s="8" t="s">
        <v>48</v>
      </c>
      <c r="D3" s="8" t="s">
        <v>49</v>
      </c>
      <c r="E3" s="10"/>
      <c r="F3" s="8"/>
      <c r="G3" s="11"/>
      <c r="H3" s="11"/>
    </row>
    <row r="4" ht="32" customHeight="1" spans="1:8">
      <c r="A4" s="6">
        <v>2</v>
      </c>
      <c r="B4" s="7" t="s">
        <v>47</v>
      </c>
      <c r="C4" s="8" t="s">
        <v>50</v>
      </c>
      <c r="D4" s="8" t="s">
        <v>49</v>
      </c>
      <c r="E4" s="10"/>
      <c r="F4" s="8"/>
      <c r="G4" s="11"/>
      <c r="H4" s="11"/>
    </row>
    <row r="5" ht="32" customHeight="1" spans="1:8">
      <c r="A5" s="6">
        <v>3</v>
      </c>
      <c r="B5" s="7" t="s">
        <v>47</v>
      </c>
      <c r="C5" s="8" t="s">
        <v>51</v>
      </c>
      <c r="D5" s="8" t="s">
        <v>49</v>
      </c>
      <c r="E5" s="10"/>
      <c r="F5" s="8"/>
      <c r="G5" s="11"/>
      <c r="H5" s="11"/>
    </row>
    <row r="6" ht="32" customHeight="1" spans="1:8">
      <c r="A6" s="6">
        <v>4</v>
      </c>
      <c r="B6" s="7" t="s">
        <v>47</v>
      </c>
      <c r="C6" s="8" t="s">
        <v>52</v>
      </c>
      <c r="D6" s="8" t="s">
        <v>49</v>
      </c>
      <c r="E6" s="10"/>
      <c r="F6" s="8"/>
      <c r="G6" s="11"/>
      <c r="H6" s="11"/>
    </row>
    <row r="7" ht="32" customHeight="1" spans="1:8">
      <c r="A7" s="6">
        <v>5</v>
      </c>
      <c r="B7" s="7" t="s">
        <v>53</v>
      </c>
      <c r="C7" s="8" t="s">
        <v>54</v>
      </c>
      <c r="D7" s="8" t="s">
        <v>46</v>
      </c>
      <c r="E7" s="10"/>
      <c r="F7" s="8"/>
      <c r="G7" s="11"/>
      <c r="H7" s="11"/>
    </row>
    <row r="8" ht="32" customHeight="1" spans="1:8">
      <c r="A8" s="6">
        <v>6</v>
      </c>
      <c r="B8" s="7" t="s">
        <v>55</v>
      </c>
      <c r="C8" s="8" t="s">
        <v>48</v>
      </c>
      <c r="D8" s="8" t="s">
        <v>46</v>
      </c>
      <c r="E8" s="10"/>
      <c r="F8" s="8"/>
      <c r="G8" s="11"/>
      <c r="H8" s="11"/>
    </row>
    <row r="9" ht="32" customHeight="1" spans="1:8">
      <c r="A9" s="6">
        <v>7</v>
      </c>
      <c r="B9" s="21" t="s">
        <v>55</v>
      </c>
      <c r="C9" s="22" t="s">
        <v>50</v>
      </c>
      <c r="D9" s="22" t="s">
        <v>46</v>
      </c>
      <c r="E9" s="23"/>
      <c r="F9" s="22"/>
      <c r="G9" s="24"/>
      <c r="H9" s="11"/>
    </row>
    <row r="10" ht="30.5" customHeight="1" spans="1:8">
      <c r="A10" s="25"/>
      <c r="B10" s="26" t="s">
        <v>190</v>
      </c>
      <c r="C10" s="27"/>
      <c r="D10" s="27"/>
      <c r="E10" s="27"/>
      <c r="F10" s="27"/>
      <c r="G10" s="27"/>
      <c r="H10" s="27">
        <f>SUM(H3:H9)</f>
        <v>0</v>
      </c>
    </row>
  </sheetData>
  <mergeCells count="2">
    <mergeCell ref="A1:H1"/>
    <mergeCell ref="B10:G10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J7" sqref="J7"/>
    </sheetView>
  </sheetViews>
  <sheetFormatPr defaultColWidth="9" defaultRowHeight="13.5" outlineLevelCol="7"/>
  <cols>
    <col min="1" max="1" width="7.75" customWidth="1"/>
    <col min="2" max="2" width="14" customWidth="1"/>
    <col min="3" max="3" width="12.25" customWidth="1"/>
    <col min="4" max="4" width="7.25" customWidth="1"/>
    <col min="5" max="5" width="14.25" customWidth="1"/>
    <col min="6" max="6" width="8.875" customWidth="1"/>
    <col min="7" max="7" width="9.625" customWidth="1"/>
    <col min="8" max="8" width="11.5" customWidth="1"/>
  </cols>
  <sheetData>
    <row r="1" ht="44" customHeight="1" spans="1:8">
      <c r="A1" s="17" t="s">
        <v>192</v>
      </c>
      <c r="B1" s="17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97</v>
      </c>
      <c r="C3" s="8" t="s">
        <v>98</v>
      </c>
      <c r="D3" s="8" t="s">
        <v>99</v>
      </c>
      <c r="E3" s="10"/>
      <c r="F3" s="8">
        <v>1</v>
      </c>
      <c r="G3" s="11">
        <v>3950</v>
      </c>
      <c r="H3" s="11">
        <v>3950</v>
      </c>
    </row>
    <row r="4" ht="30.5" customHeight="1" spans="1:8">
      <c r="A4" s="6">
        <v>2</v>
      </c>
      <c r="B4" s="7" t="s">
        <v>100</v>
      </c>
      <c r="C4" s="8" t="s">
        <v>101</v>
      </c>
      <c r="D4" s="8" t="s">
        <v>46</v>
      </c>
      <c r="E4" s="10"/>
      <c r="F4" s="8">
        <v>50</v>
      </c>
      <c r="G4" s="11">
        <v>8</v>
      </c>
      <c r="H4" s="11">
        <v>400</v>
      </c>
    </row>
    <row r="5" ht="30.5" customHeight="1" spans="1:8">
      <c r="A5" s="6">
        <v>3</v>
      </c>
      <c r="B5" s="7" t="s">
        <v>102</v>
      </c>
      <c r="C5" s="8" t="s">
        <v>103</v>
      </c>
      <c r="D5" s="8" t="s">
        <v>46</v>
      </c>
      <c r="E5" s="10"/>
      <c r="F5" s="8">
        <v>90</v>
      </c>
      <c r="G5" s="11">
        <v>2.5</v>
      </c>
      <c r="H5" s="11">
        <v>225</v>
      </c>
    </row>
    <row r="6" ht="30.5" customHeight="1" spans="1:8">
      <c r="A6" s="6">
        <v>4</v>
      </c>
      <c r="B6" s="7" t="s">
        <v>104</v>
      </c>
      <c r="C6" s="8" t="s">
        <v>105</v>
      </c>
      <c r="D6" s="8" t="s">
        <v>46</v>
      </c>
      <c r="E6" s="10"/>
      <c r="F6" s="8">
        <v>30</v>
      </c>
      <c r="G6" s="11">
        <v>2.5</v>
      </c>
      <c r="H6" s="11">
        <v>75</v>
      </c>
    </row>
    <row r="7" ht="30.5" customHeight="1" spans="1:8">
      <c r="A7" s="6">
        <v>5</v>
      </c>
      <c r="B7" s="7" t="s">
        <v>106</v>
      </c>
      <c r="C7" s="8"/>
      <c r="D7" s="8" t="s">
        <v>46</v>
      </c>
      <c r="E7" s="10"/>
      <c r="F7" s="8">
        <v>5</v>
      </c>
      <c r="G7" s="11">
        <v>18</v>
      </c>
      <c r="H7" s="11">
        <v>90</v>
      </c>
    </row>
    <row r="8" ht="30.5" customHeight="1" spans="1:8">
      <c r="A8" s="6">
        <v>6</v>
      </c>
      <c r="B8" s="7" t="s">
        <v>107</v>
      </c>
      <c r="C8" s="8"/>
      <c r="D8" s="8" t="s">
        <v>46</v>
      </c>
      <c r="E8" s="10"/>
      <c r="F8" s="8">
        <v>2</v>
      </c>
      <c r="G8" s="11">
        <v>65</v>
      </c>
      <c r="H8" s="11">
        <v>130</v>
      </c>
    </row>
    <row r="9" ht="30.5" customHeight="1" spans="1:8">
      <c r="A9" s="6">
        <v>7</v>
      </c>
      <c r="B9" s="7" t="s">
        <v>115</v>
      </c>
      <c r="C9" s="8" t="s">
        <v>116</v>
      </c>
      <c r="D9" s="8" t="s">
        <v>72</v>
      </c>
      <c r="E9" s="10"/>
      <c r="F9" s="8">
        <v>25</v>
      </c>
      <c r="G9" s="11">
        <v>5</v>
      </c>
      <c r="H9" s="11">
        <v>125</v>
      </c>
    </row>
    <row r="10" ht="30.5" customHeight="1" spans="1:8">
      <c r="A10" s="6">
        <v>8</v>
      </c>
      <c r="B10" s="7" t="s">
        <v>118</v>
      </c>
      <c r="C10" s="8" t="s">
        <v>119</v>
      </c>
      <c r="D10" s="8" t="s">
        <v>99</v>
      </c>
      <c r="E10" s="10" t="s">
        <v>119</v>
      </c>
      <c r="F10" s="8">
        <v>1</v>
      </c>
      <c r="G10" s="11">
        <v>350</v>
      </c>
      <c r="H10" s="11">
        <v>350</v>
      </c>
    </row>
    <row r="11" ht="30.5" customHeight="1" spans="1:8">
      <c r="A11" s="12">
        <v>9</v>
      </c>
      <c r="B11" s="13" t="s">
        <v>120</v>
      </c>
      <c r="C11" s="10" t="s">
        <v>121</v>
      </c>
      <c r="D11" s="10" t="s">
        <v>99</v>
      </c>
      <c r="E11" s="10"/>
      <c r="F11" s="10">
        <v>2</v>
      </c>
      <c r="G11" s="11">
        <v>50</v>
      </c>
      <c r="H11" s="11">
        <v>100</v>
      </c>
    </row>
    <row r="12" ht="30.5" customHeight="1" spans="1:8">
      <c r="A12" s="6"/>
      <c r="B12" s="14" t="s">
        <v>190</v>
      </c>
      <c r="C12" s="15"/>
      <c r="D12" s="15"/>
      <c r="E12" s="15"/>
      <c r="F12" s="15"/>
      <c r="G12" s="16"/>
      <c r="H12" s="18">
        <f>SUM(H3:H11)</f>
        <v>5445</v>
      </c>
    </row>
  </sheetData>
  <mergeCells count="2">
    <mergeCell ref="A1:H1"/>
    <mergeCell ref="B12:G12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N14" sqref="N14"/>
    </sheetView>
  </sheetViews>
  <sheetFormatPr defaultColWidth="9" defaultRowHeight="13.5" outlineLevelCol="7"/>
  <cols>
    <col min="1" max="1" width="7.75" customWidth="1"/>
    <col min="2" max="2" width="15.25" customWidth="1"/>
    <col min="3" max="3" width="15.875" customWidth="1"/>
    <col min="4" max="4" width="7" customWidth="1"/>
    <col min="5" max="5" width="12.875" customWidth="1"/>
    <col min="6" max="6" width="9.375" customWidth="1"/>
    <col min="7" max="7" width="8.625" customWidth="1"/>
    <col min="8" max="8" width="9.75" customWidth="1"/>
  </cols>
  <sheetData>
    <row r="1" ht="36" customHeight="1" spans="1:8">
      <c r="A1" s="1" t="s">
        <v>193</v>
      </c>
      <c r="B1" s="1"/>
      <c r="C1" s="1"/>
      <c r="D1" s="1"/>
      <c r="E1" s="1"/>
      <c r="F1" s="1"/>
      <c r="G1" s="1"/>
      <c r="H1" s="1"/>
    </row>
    <row r="2" ht="3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5" customHeight="1" spans="1:8">
      <c r="A3" s="6">
        <v>1</v>
      </c>
      <c r="B3" s="7" t="s">
        <v>158</v>
      </c>
      <c r="C3" s="8" t="s">
        <v>159</v>
      </c>
      <c r="D3" s="8" t="s">
        <v>160</v>
      </c>
      <c r="E3" s="9"/>
      <c r="F3" s="8">
        <v>26</v>
      </c>
      <c r="G3" s="10">
        <v>48</v>
      </c>
      <c r="H3" s="11">
        <v>1248</v>
      </c>
    </row>
    <row r="4" ht="35" customHeight="1" spans="1:8">
      <c r="A4" s="6">
        <v>2</v>
      </c>
      <c r="B4" s="7" t="s">
        <v>161</v>
      </c>
      <c r="C4" s="8"/>
      <c r="D4" s="8" t="s">
        <v>162</v>
      </c>
      <c r="E4" s="9"/>
      <c r="F4" s="8">
        <v>30</v>
      </c>
      <c r="G4" s="10">
        <v>35</v>
      </c>
      <c r="H4" s="11">
        <v>1050</v>
      </c>
    </row>
    <row r="5" ht="35" customHeight="1" spans="1:8">
      <c r="A5" s="6">
        <v>3</v>
      </c>
      <c r="B5" s="7" t="s">
        <v>163</v>
      </c>
      <c r="C5" s="8"/>
      <c r="D5" s="8" t="s">
        <v>164</v>
      </c>
      <c r="E5" s="9"/>
      <c r="F5" s="8">
        <v>500</v>
      </c>
      <c r="G5" s="10">
        <v>1</v>
      </c>
      <c r="H5" s="11">
        <v>500</v>
      </c>
    </row>
    <row r="6" ht="35" customHeight="1" spans="1:8">
      <c r="A6" s="6">
        <v>4</v>
      </c>
      <c r="B6" s="7" t="s">
        <v>165</v>
      </c>
      <c r="C6" s="8" t="s">
        <v>109</v>
      </c>
      <c r="D6" s="8" t="s">
        <v>46</v>
      </c>
      <c r="E6" s="9"/>
      <c r="F6" s="8">
        <v>46</v>
      </c>
      <c r="G6" s="10">
        <v>2</v>
      </c>
      <c r="H6" s="11">
        <v>92</v>
      </c>
    </row>
    <row r="7" ht="35" customHeight="1" spans="1:8">
      <c r="A7" s="6">
        <v>5</v>
      </c>
      <c r="B7" s="7" t="s">
        <v>166</v>
      </c>
      <c r="C7" s="8" t="s">
        <v>167</v>
      </c>
      <c r="D7" s="8" t="s">
        <v>46</v>
      </c>
      <c r="E7" s="9"/>
      <c r="F7" s="8">
        <v>15</v>
      </c>
      <c r="G7" s="10">
        <v>25</v>
      </c>
      <c r="H7" s="11">
        <v>375</v>
      </c>
    </row>
    <row r="8" ht="35" customHeight="1" spans="1:8">
      <c r="A8" s="6">
        <v>6</v>
      </c>
      <c r="B8" s="7" t="s">
        <v>168</v>
      </c>
      <c r="C8" s="8" t="s">
        <v>169</v>
      </c>
      <c r="D8" s="8" t="s">
        <v>170</v>
      </c>
      <c r="E8" s="9"/>
      <c r="F8" s="8">
        <v>40</v>
      </c>
      <c r="G8" s="10">
        <v>28</v>
      </c>
      <c r="H8" s="11">
        <v>1120</v>
      </c>
    </row>
    <row r="9" ht="35" customHeight="1" spans="1:8">
      <c r="A9" s="6">
        <v>7</v>
      </c>
      <c r="B9" s="7" t="s">
        <v>171</v>
      </c>
      <c r="C9" s="8" t="s">
        <v>172</v>
      </c>
      <c r="D9" s="8" t="s">
        <v>173</v>
      </c>
      <c r="E9" s="9"/>
      <c r="F9" s="8">
        <v>2</v>
      </c>
      <c r="G9" s="10">
        <v>950</v>
      </c>
      <c r="H9" s="11">
        <v>1900</v>
      </c>
    </row>
    <row r="10" ht="35" customHeight="1" spans="1:8">
      <c r="A10" s="6">
        <v>8</v>
      </c>
      <c r="B10" s="7" t="s">
        <v>174</v>
      </c>
      <c r="C10" s="8" t="s">
        <v>175</v>
      </c>
      <c r="D10" s="8" t="s">
        <v>176</v>
      </c>
      <c r="E10" s="9"/>
      <c r="F10" s="8">
        <v>6</v>
      </c>
      <c r="G10" s="10">
        <v>2600</v>
      </c>
      <c r="H10" s="11">
        <v>15600</v>
      </c>
    </row>
    <row r="11" ht="35" customHeight="1" spans="1:8">
      <c r="A11" s="6">
        <v>9</v>
      </c>
      <c r="B11" s="7" t="s">
        <v>177</v>
      </c>
      <c r="C11" s="8"/>
      <c r="D11" s="8" t="s">
        <v>178</v>
      </c>
      <c r="E11" s="9"/>
      <c r="F11" s="8">
        <v>10</v>
      </c>
      <c r="G11" s="10">
        <v>75</v>
      </c>
      <c r="H11" s="11">
        <v>750</v>
      </c>
    </row>
    <row r="12" ht="35" customHeight="1" spans="1:8">
      <c r="A12" s="6">
        <v>10</v>
      </c>
      <c r="B12" s="7" t="s">
        <v>179</v>
      </c>
      <c r="C12" s="8"/>
      <c r="D12" s="8" t="s">
        <v>173</v>
      </c>
      <c r="E12" s="9"/>
      <c r="F12" s="8">
        <v>8</v>
      </c>
      <c r="G12" s="10">
        <v>85</v>
      </c>
      <c r="H12" s="11">
        <v>680</v>
      </c>
    </row>
    <row r="13" ht="35" customHeight="1" spans="1:8">
      <c r="A13" s="6">
        <v>11</v>
      </c>
      <c r="B13" s="7" t="s">
        <v>180</v>
      </c>
      <c r="C13" s="8" t="s">
        <v>181</v>
      </c>
      <c r="D13" s="8" t="s">
        <v>173</v>
      </c>
      <c r="E13" s="9"/>
      <c r="F13" s="8">
        <v>2</v>
      </c>
      <c r="G13" s="10">
        <v>260</v>
      </c>
      <c r="H13" s="11">
        <v>520</v>
      </c>
    </row>
    <row r="14" ht="35" customHeight="1" spans="1:8">
      <c r="A14" s="12">
        <v>12</v>
      </c>
      <c r="B14" s="13" t="s">
        <v>182</v>
      </c>
      <c r="C14" s="10"/>
      <c r="D14" s="10" t="s">
        <v>173</v>
      </c>
      <c r="E14" s="9"/>
      <c r="F14" s="10">
        <v>6</v>
      </c>
      <c r="G14" s="10">
        <v>38</v>
      </c>
      <c r="H14" s="11">
        <v>228</v>
      </c>
    </row>
    <row r="15" ht="30.5" customHeight="1" spans="1:8">
      <c r="A15" s="6"/>
      <c r="B15" s="14" t="s">
        <v>190</v>
      </c>
      <c r="C15" s="15"/>
      <c r="D15" s="15"/>
      <c r="E15" s="15"/>
      <c r="F15" s="15"/>
      <c r="G15" s="16"/>
      <c r="H15" s="11">
        <f>SUM(H3:H14)</f>
        <v>24063</v>
      </c>
    </row>
  </sheetData>
  <mergeCells count="2">
    <mergeCell ref="A1:H1"/>
    <mergeCell ref="B15:G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报价单</vt:lpstr>
      <vt:lpstr>送货单</vt:lpstr>
      <vt:lpstr>Sheet1</vt:lpstr>
      <vt:lpstr>Sheet2</vt:lpstr>
      <vt:lpstr>Sheet3</vt:lpstr>
      <vt:lpstr>Sheet4</vt:lpstr>
      <vt:lpstr>Sheet6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2024-12-24T10:43:00Z</dcterms:created>
  <dcterms:modified xsi:type="dcterms:W3CDTF">2025-01-03T15:06:28Z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2556FF12DD80412E9EFFB7A5708125BD_13</vt:lpwstr>
  </property>
  <property fmtid="{D5CDD505-2E9C-101B-9397-08002B2CF9AE}" pid="3" name="KSOProductBuildVer">
    <vt:lpwstr>2052-11.8.2.9022</vt:lpwstr>
  </property>
</Properties>
</file>