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695"/>
  </bookViews>
  <sheets>
    <sheet name="办公用品" sheetId="1" r:id="rId1"/>
  </sheets>
  <definedNames>
    <definedName name="_xlnm._FilterDatabase" localSheetId="0" hidden="1">办公用品!$A$3:$JE$84</definedName>
    <definedName name="UFPrn20130131103757">#REF!</definedName>
    <definedName name="_xlnm.Print_Titles" localSheetId="0">办公用品!$1:$3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86138</author>
    <author>pc</author>
  </authors>
  <commentList>
    <comment ref="C4" authorId="0">
      <text>
        <r>
          <rPr>
            <b/>
            <sz val="9"/>
            <rFont val="宋体"/>
            <charset val="134"/>
          </rPr>
          <t>86138:</t>
        </r>
        <r>
          <rPr>
            <sz val="9"/>
            <rFont val="宋体"/>
            <charset val="134"/>
          </rPr>
          <t xml:space="preserve">
</t>
        </r>
      </text>
    </comment>
    <comment ref="C5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7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8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9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10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13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14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15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17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21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22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25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26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27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28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30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31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32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33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34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37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38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41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45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46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47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48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52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53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54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55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56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57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58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61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62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63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64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B66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66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73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  <comment ref="C74" authorId="1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<sst xmlns="http://schemas.openxmlformats.org/spreadsheetml/2006/main" count="271" uniqueCount="176">
  <si>
    <t>购买清单</t>
  </si>
  <si>
    <t>序号</t>
  </si>
  <si>
    <t>物品名称</t>
  </si>
  <si>
    <t>品牌，型号，规格，大小，颜色</t>
  </si>
  <si>
    <t>单位</t>
  </si>
  <si>
    <t>单价</t>
  </si>
  <si>
    <t>1村</t>
  </si>
  <si>
    <t>4年级组</t>
  </si>
  <si>
    <t>5年级组</t>
  </si>
  <si>
    <t>6年级组</t>
  </si>
  <si>
    <t xml:space="preserve">2村 </t>
  </si>
  <si>
    <t>3村</t>
  </si>
  <si>
    <t>4村</t>
  </si>
  <si>
    <t>6村</t>
  </si>
  <si>
    <t>7村</t>
  </si>
  <si>
    <t>食堂</t>
  </si>
  <si>
    <t>宿舍</t>
  </si>
  <si>
    <t>学安全</t>
  </si>
  <si>
    <t>数量合计</t>
  </si>
  <si>
    <t>总额</t>
  </si>
  <si>
    <t>照片</t>
  </si>
  <si>
    <t>备注</t>
  </si>
  <si>
    <t>数量</t>
  </si>
  <si>
    <t>合计</t>
  </si>
  <si>
    <t>扫把（大）</t>
  </si>
  <si>
    <t>竹把手下面塑料带塑料刺儿</t>
  </si>
  <si>
    <t>把</t>
  </si>
  <si>
    <t>扫把（小）</t>
  </si>
  <si>
    <t>高梁</t>
  </si>
  <si>
    <t>拖把</t>
  </si>
  <si>
    <t>簸箕</t>
  </si>
  <si>
    <t>铁皮高把手</t>
  </si>
  <si>
    <t>个</t>
  </si>
  <si>
    <t>洗洁精</t>
  </si>
  <si>
    <t>25公斤一桶A类GBT2469</t>
  </si>
  <si>
    <t>桶</t>
  </si>
  <si>
    <t>抹布</t>
  </si>
  <si>
    <t>带挂钩加厚</t>
  </si>
  <si>
    <t>条</t>
  </si>
  <si>
    <t>铁丝抹布</t>
  </si>
  <si>
    <t>90片装</t>
  </si>
  <si>
    <t>包</t>
  </si>
  <si>
    <t>肥皂</t>
  </si>
  <si>
    <t>箱</t>
  </si>
  <si>
    <t>铁皮水瓢</t>
  </si>
  <si>
    <t>不锈钢</t>
  </si>
  <si>
    <t>墩子（塑料）</t>
  </si>
  <si>
    <t>40*40*10</t>
  </si>
  <si>
    <t>菜刀</t>
  </si>
  <si>
    <t>30*12</t>
  </si>
  <si>
    <t>毛巾（食堂用品）</t>
  </si>
  <si>
    <t>一次性手套</t>
  </si>
  <si>
    <t>白大褂</t>
  </si>
  <si>
    <t>一半2XL一半儿3XL</t>
  </si>
  <si>
    <t>A4封皮纸红</t>
  </si>
  <si>
    <t>得力每张15克100张</t>
  </si>
  <si>
    <t>A4封皮纸黄</t>
  </si>
  <si>
    <t>A4封皮纸蓝</t>
  </si>
  <si>
    <t>白色粉笔</t>
  </si>
  <si>
    <t>六角</t>
  </si>
  <si>
    <t>粉笔</t>
  </si>
  <si>
    <t>六角彩色</t>
  </si>
  <si>
    <t>订书机</t>
  </si>
  <si>
    <t>得力</t>
  </si>
  <si>
    <t>订书针</t>
  </si>
  <si>
    <t>得力通用的得力的一包10盒</t>
  </si>
  <si>
    <t>盒</t>
  </si>
  <si>
    <t>透明胶带</t>
  </si>
  <si>
    <t>4.2款厚度2.5厘米</t>
  </si>
  <si>
    <t>双面胶</t>
  </si>
  <si>
    <t>网络双面胶</t>
  </si>
  <si>
    <t>大锁子</t>
  </si>
  <si>
    <t>宽30mm高50mm</t>
  </si>
  <si>
    <t>档案盒</t>
  </si>
  <si>
    <t>3.5厘米5个颜色一套</t>
  </si>
  <si>
    <t>国旗</t>
  </si>
  <si>
    <t>（3号）</t>
  </si>
  <si>
    <t>面</t>
  </si>
  <si>
    <t>电池5号</t>
  </si>
  <si>
    <t>南孚4粒</t>
  </si>
  <si>
    <t>电池7号</t>
  </si>
  <si>
    <t>奖状</t>
  </si>
  <si>
    <t>传统A4,100张一包</t>
  </si>
  <si>
    <t>传统A3，100张一包</t>
  </si>
  <si>
    <t>胶水</t>
  </si>
  <si>
    <t>得力液体胶水50mm</t>
  </si>
  <si>
    <t>流动红旗</t>
  </si>
  <si>
    <t>三角形</t>
  </si>
  <si>
    <t>流动黄旗</t>
  </si>
  <si>
    <t>挂钩</t>
  </si>
  <si>
    <t>6.6厘米20片</t>
  </si>
  <si>
    <t>印泥</t>
  </si>
  <si>
    <t>老式型号681，48mm18克</t>
  </si>
  <si>
    <t>得力新型直径65mm</t>
  </si>
  <si>
    <t>水龙头长头</t>
  </si>
  <si>
    <t>鸭仔头</t>
  </si>
  <si>
    <t>水龙头</t>
  </si>
  <si>
    <t>4分</t>
  </si>
  <si>
    <t>水管子</t>
  </si>
  <si>
    <t>夏恩牌子直径25mm</t>
  </si>
  <si>
    <t>米</t>
  </si>
  <si>
    <t>油漆（木头刷的深黄色）</t>
  </si>
  <si>
    <t>一瓶一公斤</t>
  </si>
  <si>
    <t>瓶</t>
  </si>
  <si>
    <t>油漆（消防路刷黄）</t>
  </si>
  <si>
    <t>喷壶</t>
  </si>
  <si>
    <t>得力西电器，5L一体强压款</t>
  </si>
  <si>
    <t>长袖手套</t>
  </si>
  <si>
    <t>5双加厚保暖</t>
  </si>
  <si>
    <t>双</t>
  </si>
  <si>
    <t>围裙</t>
  </si>
  <si>
    <t>酒红色</t>
  </si>
  <si>
    <t>一次性帽子</t>
  </si>
  <si>
    <t>21寸蓝色100个</t>
  </si>
  <si>
    <t>一次性鞋套</t>
  </si>
  <si>
    <t>100只一包</t>
  </si>
  <si>
    <t>口罩</t>
  </si>
  <si>
    <t>200个</t>
  </si>
  <si>
    <t>保鲜膜</t>
  </si>
  <si>
    <t>25厘米210米</t>
  </si>
  <si>
    <t>白色大塑料桶</t>
  </si>
  <si>
    <t>加厚</t>
  </si>
  <si>
    <t>红色大塑料</t>
  </si>
  <si>
    <t>塑料箱子</t>
  </si>
  <si>
    <t>长54高31宽39</t>
  </si>
  <si>
    <t>黑色大垃圾袋50包</t>
  </si>
  <si>
    <t>80-60，20只</t>
  </si>
  <si>
    <t>垃圾桶</t>
  </si>
  <si>
    <t>双面胶板</t>
  </si>
  <si>
    <t>台</t>
  </si>
  <si>
    <t>口哨</t>
  </si>
  <si>
    <t>呼啦圈</t>
  </si>
  <si>
    <t>插板</t>
  </si>
  <si>
    <t>墙壁，10A以上</t>
  </si>
  <si>
    <t>保护盖</t>
  </si>
  <si>
    <t>防水罩，不拆插座安装的</t>
  </si>
  <si>
    <t>乳胶漆</t>
  </si>
  <si>
    <t>环保，无味，1.5L</t>
  </si>
  <si>
    <t>金属探测仪</t>
  </si>
  <si>
    <t>颜料</t>
  </si>
  <si>
    <t>100ml12颜色一套</t>
  </si>
  <si>
    <t>套</t>
  </si>
  <si>
    <t>洗碗机</t>
  </si>
  <si>
    <r>
      <rPr>
        <sz val="10"/>
        <rFont val="宋体"/>
        <charset val="0"/>
      </rPr>
      <t>包修</t>
    </r>
    <r>
      <rPr>
        <sz val="10"/>
        <rFont val="Arial"/>
        <charset val="0"/>
      </rPr>
      <t>1</t>
    </r>
    <r>
      <rPr>
        <sz val="10"/>
        <rFont val="宋体"/>
        <charset val="0"/>
      </rPr>
      <t>年，包换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</si>
  <si>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切菜器</t>
  </si>
  <si>
    <t>机器尺寸：1250（L）×500（W）×1250(H)(mm)，用途：可将根茎类蔬菜：如马铃薯、蕃薯、各种瓜类、竹笋、洋葱、茄子以及叶菜类蔬菜：如芹菜、大白菜、高丽菜、菠菜等蔬果类切成丝、片、段状， 功率：5.5KW/380V  ，生产能力：1000-3000kg/h说明：整机由不锈钢机架、进口刀具、台湾电机、离心切割系统等组成。可将：萝卜、土豆、红薯、瓜类、青椒、芒果、火腿等切成丁状。随机含（切叶菜）大双刀1组、(切球茎类菜)切丁刀盘1组、切片刀盘1个、切丝刀盘1个，安装到位（包括所需的材料费）</t>
  </si>
  <si>
    <t>切肉机</t>
  </si>
  <si>
    <t>锁芯</t>
  </si>
  <si>
    <t>防盗门</t>
  </si>
  <si>
    <t>小锁子</t>
  </si>
  <si>
    <t>小锁锁扣</t>
  </si>
  <si>
    <t>5号2寸锁扣（配螺丝）</t>
  </si>
  <si>
    <t>驱油手榴弹</t>
  </si>
  <si>
    <t>洗衣粉</t>
  </si>
  <si>
    <t>一袋25公斤</t>
  </si>
  <si>
    <t>袋</t>
  </si>
  <si>
    <t>抽杆夹</t>
  </si>
  <si>
    <t>10个一包</t>
  </si>
  <si>
    <t>强光手电筒</t>
  </si>
  <si>
    <t>充电式</t>
  </si>
  <si>
    <t>手喇叭</t>
  </si>
  <si>
    <t>Type-c充电，蓝牙，可插u盘，录音</t>
  </si>
  <si>
    <t>防割手套</t>
  </si>
  <si>
    <t>不能带警察字样</t>
  </si>
  <si>
    <t>保安服夏季</t>
  </si>
  <si>
    <t>墨绿色，上衣+裤子+帽子+标志一半，3套170L，9套175XL</t>
  </si>
  <si>
    <t>保安服加厚秋季</t>
  </si>
  <si>
    <t>外墙腻子粉带胶水</t>
  </si>
  <si>
    <t>防晒放水</t>
  </si>
  <si>
    <t>公斤</t>
  </si>
  <si>
    <t>袖标带字</t>
  </si>
  <si>
    <t>红领巾监督岗</t>
  </si>
  <si>
    <t>值周教师</t>
  </si>
  <si>
    <t>护学岗反光马甲衣网透气印字（护学岗）</t>
  </si>
  <si>
    <t>护学岗荧光绿均码</t>
  </si>
  <si>
    <t>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</si>
</sst>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24"/>
      <name val="宋体"/>
      <charset val="0"/>
    </font>
    <font>
      <b/>
      <sz val="10"/>
      <name val="宋体"/>
      <charset val="134"/>
    </font>
    <font>
      <b/>
      <sz val="8"/>
      <name val="宋体"/>
      <charset val="134"/>
    </font>
    <font>
      <sz val="10"/>
      <name val="宋体"/>
      <charset val="134"/>
    </font>
    <font>
      <sz val="8"/>
      <name val="宋体"/>
      <charset val="134"/>
    </font>
    <font>
      <sz val="10"/>
      <name val="宋体"/>
      <charset val="0"/>
    </font>
    <font>
      <sz val="6"/>
      <name val="宋体"/>
      <charset val="134"/>
    </font>
    <font>
      <sz val="10"/>
      <color rgb="FFFF0000"/>
      <name val="宋体"/>
      <charset val="134"/>
    </font>
    <font>
      <sz val="9"/>
      <name val="宋体"/>
      <charset val="134"/>
    </font>
    <font>
      <sz val="8"/>
      <name val="Arial"/>
      <charset val="0"/>
    </font>
    <font>
      <sz val="10"/>
      <name val="Arial"/>
      <charset val="134"/>
    </font>
    <font>
      <sz val="10"/>
      <color theme="1"/>
      <name val="宋体"/>
      <charset val="134"/>
    </font>
    <font>
      <sz val="10"/>
      <color rgb="FFFF000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12" applyNumberFormat="0" applyAlignment="0" applyProtection="0">
      <alignment vertical="center"/>
    </xf>
    <xf numFmtId="0" fontId="24" fillId="5" borderId="13" applyNumberFormat="0" applyAlignment="0" applyProtection="0">
      <alignment vertical="center"/>
    </xf>
    <xf numFmtId="0" fontId="25" fillId="5" borderId="12" applyNumberFormat="0" applyAlignment="0" applyProtection="0">
      <alignment vertical="center"/>
    </xf>
    <xf numFmtId="0" fontId="26" fillId="6" borderId="14" applyNumberFormat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0" fontId="1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shrinkToFit="1"/>
    </xf>
    <xf numFmtId="0" fontId="1" fillId="2" borderId="5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shrinkToFit="1"/>
    </xf>
    <xf numFmtId="0" fontId="5" fillId="0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0" fontId="11" fillId="0" borderId="5" xfId="0" applyFont="1" applyFill="1" applyBorder="1" applyAlignment="1">
      <alignment horizontal="center" vertical="center" shrinkToFit="1"/>
    </xf>
    <xf numFmtId="0" fontId="12" fillId="2" borderId="5" xfId="0" applyFont="1" applyFill="1" applyBorder="1" applyAlignment="1">
      <alignment horizontal="center" vertical="center" shrinkToFi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justify" vertical="center"/>
    </xf>
    <xf numFmtId="0" fontId="14" fillId="2" borderId="5" xfId="0" applyFont="1" applyFill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E84"/>
  <sheetViews>
    <sheetView tabSelected="1" workbookViewId="0">
      <pane xSplit="5" ySplit="3" topLeftCell="F4" activePane="bottomRight" state="frozen"/>
      <selection/>
      <selection pane="topRight"/>
      <selection pane="bottomLeft"/>
      <selection pane="bottomRight" activeCell="W11" sqref="W11"/>
    </sheetView>
  </sheetViews>
  <sheetFormatPr defaultColWidth="7.63333333333333" defaultRowHeight="12.75"/>
  <cols>
    <col min="1" max="1" width="3.96666666666667" style="2" customWidth="1"/>
    <col min="2" max="2" width="12.1916666666667" style="3" customWidth="1"/>
    <col min="3" max="3" width="19.9083333333333" style="2" customWidth="1"/>
    <col min="4" max="4" width="5.63333333333333" style="2" customWidth="1"/>
    <col min="5" max="5" width="4.88333333333333" style="2" customWidth="1"/>
    <col min="6" max="6" width="3.43333333333333" style="2" customWidth="1"/>
    <col min="7" max="7" width="4.88333333333333" style="2" customWidth="1"/>
    <col min="8" max="8" width="3.33333333333333" style="2" customWidth="1"/>
    <col min="9" max="9" width="5.13333333333333" style="2" customWidth="1"/>
    <col min="10" max="10" width="2.81666666666667" style="2" customWidth="1"/>
    <col min="11" max="11" width="5.13333333333333" style="2" customWidth="1"/>
    <col min="12" max="12" width="3.01666666666667" style="2" customWidth="1"/>
    <col min="13" max="13" width="5.13333333333333" style="2" customWidth="1"/>
    <col min="14" max="14" width="3.025" style="2" customWidth="1"/>
    <col min="15" max="15" width="5.13333333333333" style="2" customWidth="1"/>
    <col min="16" max="16" width="3.55" style="2" customWidth="1"/>
    <col min="17" max="17" width="4.88333333333333" style="2" customWidth="1"/>
    <col min="18" max="18" width="3.225" style="2" customWidth="1"/>
    <col min="19" max="19" width="4.88333333333333" style="2" customWidth="1"/>
    <col min="20" max="20" width="3.33333333333333" style="2" customWidth="1"/>
    <col min="21" max="21" width="4.88333333333333" style="2" customWidth="1"/>
    <col min="22" max="22" width="3.33333333333333" style="2" customWidth="1"/>
    <col min="23" max="23" width="4.88333333333333" style="2" customWidth="1"/>
    <col min="24" max="24" width="3.55" style="2" customWidth="1"/>
    <col min="25" max="25" width="4.38333333333333" style="2" customWidth="1"/>
    <col min="26" max="26" width="3.65" style="2" customWidth="1"/>
    <col min="27" max="27" width="4.38333333333333" style="2" customWidth="1"/>
    <col min="28" max="28" width="3.55" style="2" hidden="1" customWidth="1"/>
    <col min="29" max="29" width="4.38333333333333" style="2" hidden="1" customWidth="1"/>
    <col min="30" max="30" width="4.13333333333333" style="2" customWidth="1"/>
    <col min="31" max="31" width="7.08333333333333" style="2" customWidth="1"/>
    <col min="32" max="32" width="4" style="2" customWidth="1"/>
    <col min="33" max="33" width="12.7" style="2" customWidth="1"/>
    <col min="34" max="34" width="15.2" style="2" customWidth="1"/>
    <col min="35" max="265" width="7.63333333333333" style="2"/>
    <col min="266" max="16384" width="7.63333333333333" style="1"/>
  </cols>
  <sheetData>
    <row r="1" s="1" customFormat="1" ht="31.5" spans="1:265">
      <c r="A1" s="4" t="s">
        <v>0</v>
      </c>
      <c r="B1" s="4"/>
      <c r="C1" s="4"/>
      <c r="D1" s="4"/>
      <c r="E1" s="4"/>
      <c r="F1" s="5"/>
      <c r="G1" s="4"/>
      <c r="H1" s="5"/>
      <c r="I1" s="4"/>
      <c r="J1" s="5"/>
      <c r="K1" s="4"/>
      <c r="L1" s="5"/>
      <c r="M1" s="4"/>
      <c r="N1" s="5"/>
      <c r="O1" s="4"/>
      <c r="P1" s="5"/>
      <c r="Q1" s="4"/>
      <c r="R1" s="5"/>
      <c r="S1" s="4"/>
      <c r="T1" s="5"/>
      <c r="U1" s="4"/>
      <c r="V1" s="5"/>
      <c r="W1" s="4"/>
      <c r="X1" s="5"/>
      <c r="Y1" s="4"/>
      <c r="Z1" s="5"/>
      <c r="AA1" s="4"/>
      <c r="AB1" s="4"/>
      <c r="AC1" s="4"/>
      <c r="AD1" s="4"/>
      <c r="AE1" s="4"/>
      <c r="AF1" s="4"/>
      <c r="AG1" s="4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</row>
    <row r="2" s="2" customFormat="1" ht="34" customHeight="1" spans="1:33">
      <c r="A2" s="6" t="s">
        <v>1</v>
      </c>
      <c r="B2" s="7" t="s">
        <v>2</v>
      </c>
      <c r="C2" s="8" t="s">
        <v>3</v>
      </c>
      <c r="D2" s="9" t="s">
        <v>4</v>
      </c>
      <c r="E2" s="9" t="s">
        <v>5</v>
      </c>
      <c r="F2" s="10" t="s">
        <v>6</v>
      </c>
      <c r="G2" s="11"/>
      <c r="H2" s="12" t="s">
        <v>7</v>
      </c>
      <c r="I2" s="36"/>
      <c r="J2" s="12" t="s">
        <v>8</v>
      </c>
      <c r="K2" s="36"/>
      <c r="L2" s="12" t="s">
        <v>9</v>
      </c>
      <c r="M2" s="36"/>
      <c r="N2" s="12" t="s">
        <v>10</v>
      </c>
      <c r="O2" s="36"/>
      <c r="P2" s="10" t="s">
        <v>11</v>
      </c>
      <c r="Q2" s="11"/>
      <c r="R2" s="10" t="s">
        <v>12</v>
      </c>
      <c r="S2" s="11"/>
      <c r="T2" s="10" t="s">
        <v>13</v>
      </c>
      <c r="U2" s="11"/>
      <c r="V2" s="40" t="s">
        <v>14</v>
      </c>
      <c r="W2" s="41"/>
      <c r="X2" s="42" t="s">
        <v>15</v>
      </c>
      <c r="Y2" s="43"/>
      <c r="Z2" s="42" t="s">
        <v>16</v>
      </c>
      <c r="AA2" s="43"/>
      <c r="AB2" s="44" t="s">
        <v>17</v>
      </c>
      <c r="AC2" s="43"/>
      <c r="AD2" s="45" t="s">
        <v>18</v>
      </c>
      <c r="AE2" s="46" t="s">
        <v>19</v>
      </c>
      <c r="AF2" s="22" t="s">
        <v>20</v>
      </c>
      <c r="AG2" s="47" t="s">
        <v>21</v>
      </c>
    </row>
    <row r="3" s="2" customFormat="1" ht="15" customHeight="1" spans="1:33">
      <c r="A3" s="13"/>
      <c r="B3" s="14"/>
      <c r="C3" s="15"/>
      <c r="D3" s="16"/>
      <c r="E3" s="16"/>
      <c r="F3" s="17" t="s">
        <v>22</v>
      </c>
      <c r="G3" s="18" t="s">
        <v>23</v>
      </c>
      <c r="H3" s="19" t="s">
        <v>22</v>
      </c>
      <c r="I3" s="37" t="s">
        <v>23</v>
      </c>
      <c r="J3" s="19" t="s">
        <v>22</v>
      </c>
      <c r="K3" s="37" t="s">
        <v>23</v>
      </c>
      <c r="L3" s="19" t="s">
        <v>22</v>
      </c>
      <c r="M3" s="37" t="s">
        <v>23</v>
      </c>
      <c r="N3" s="19" t="s">
        <v>22</v>
      </c>
      <c r="O3" s="37" t="s">
        <v>23</v>
      </c>
      <c r="P3" s="17" t="s">
        <v>22</v>
      </c>
      <c r="Q3" s="18" t="s">
        <v>23</v>
      </c>
      <c r="R3" s="17" t="s">
        <v>22</v>
      </c>
      <c r="S3" s="18" t="s">
        <v>23</v>
      </c>
      <c r="T3" s="17" t="s">
        <v>22</v>
      </c>
      <c r="U3" s="18" t="s">
        <v>23</v>
      </c>
      <c r="V3" s="17" t="s">
        <v>22</v>
      </c>
      <c r="W3" s="18" t="s">
        <v>23</v>
      </c>
      <c r="X3" s="17" t="s">
        <v>22</v>
      </c>
      <c r="Y3" s="18" t="s">
        <v>23</v>
      </c>
      <c r="Z3" s="17" t="s">
        <v>22</v>
      </c>
      <c r="AA3" s="18" t="s">
        <v>23</v>
      </c>
      <c r="AB3" s="18" t="s">
        <v>22</v>
      </c>
      <c r="AC3" s="18" t="s">
        <v>23</v>
      </c>
      <c r="AD3" s="45"/>
      <c r="AE3" s="46"/>
      <c r="AF3" s="22"/>
      <c r="AG3" s="20"/>
    </row>
    <row r="4" s="1" customFormat="1" ht="13" customHeight="1" spans="1:265">
      <c r="A4" s="20">
        <v>1</v>
      </c>
      <c r="B4" s="21" t="s">
        <v>24</v>
      </c>
      <c r="C4" s="22" t="s">
        <v>25</v>
      </c>
      <c r="D4" s="23" t="s">
        <v>26</v>
      </c>
      <c r="E4" s="24">
        <v>25</v>
      </c>
      <c r="F4" s="25">
        <v>6</v>
      </c>
      <c r="G4" s="24">
        <f>F4*E4</f>
        <v>150</v>
      </c>
      <c r="H4" s="25">
        <v>14</v>
      </c>
      <c r="I4" s="38">
        <f>H4*E4</f>
        <v>350</v>
      </c>
      <c r="J4" s="25">
        <v>14</v>
      </c>
      <c r="K4" s="38">
        <f>J4*E4</f>
        <v>350</v>
      </c>
      <c r="L4" s="39">
        <v>16</v>
      </c>
      <c r="M4" s="38">
        <f>L4*E4</f>
        <v>400</v>
      </c>
      <c r="N4" s="25"/>
      <c r="O4" s="38">
        <f>N4*E4</f>
        <v>0</v>
      </c>
      <c r="P4" s="25">
        <v>6</v>
      </c>
      <c r="Q4" s="24">
        <f>P4*E4</f>
        <v>150</v>
      </c>
      <c r="R4" s="25">
        <v>6</v>
      </c>
      <c r="S4" s="24">
        <f>R4*E4</f>
        <v>150</v>
      </c>
      <c r="T4" s="25">
        <v>6</v>
      </c>
      <c r="U4" s="24">
        <f>T4*E4</f>
        <v>150</v>
      </c>
      <c r="V4" s="25">
        <v>6</v>
      </c>
      <c r="W4" s="24">
        <f>V4*E4</f>
        <v>150</v>
      </c>
      <c r="X4" s="25">
        <v>6</v>
      </c>
      <c r="Y4" s="24">
        <f>X4*E4</f>
        <v>150</v>
      </c>
      <c r="Z4" s="25">
        <v>10</v>
      </c>
      <c r="AA4" s="38">
        <f>Z4*E4</f>
        <v>250</v>
      </c>
      <c r="AB4" s="24"/>
      <c r="AC4" s="24">
        <f t="shared" ref="AC4:AC20" si="0">AB4*E4</f>
        <v>0</v>
      </c>
      <c r="AD4" s="25">
        <f>V4+T4+R4+P4+N4+F4+X4+Z4+AB4+L4+J4+H4</f>
        <v>90</v>
      </c>
      <c r="AE4" s="24">
        <f>W4+U4+S4+Q4+O4+G4+AA4+AC4+M4+K4+I4+Y4</f>
        <v>2250</v>
      </c>
      <c r="AF4" s="23"/>
      <c r="AG4" s="20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</row>
    <row r="5" s="1" customFormat="1" ht="13" customHeight="1" spans="1:265">
      <c r="A5" s="20">
        <v>2</v>
      </c>
      <c r="B5" s="21" t="s">
        <v>27</v>
      </c>
      <c r="C5" s="22" t="s">
        <v>28</v>
      </c>
      <c r="D5" s="23" t="s">
        <v>26</v>
      </c>
      <c r="E5" s="24">
        <v>25</v>
      </c>
      <c r="F5" s="25">
        <v>12</v>
      </c>
      <c r="G5" s="24">
        <f t="shared" ref="G5:G36" si="1">F5*E5</f>
        <v>300</v>
      </c>
      <c r="H5" s="25">
        <v>28</v>
      </c>
      <c r="I5" s="38">
        <f t="shared" ref="I5:I36" si="2">H5*E5</f>
        <v>700</v>
      </c>
      <c r="J5" s="25">
        <v>28</v>
      </c>
      <c r="K5" s="38">
        <f t="shared" ref="K5:K36" si="3">J5*E5</f>
        <v>700</v>
      </c>
      <c r="L5" s="39">
        <v>32</v>
      </c>
      <c r="M5" s="38">
        <f t="shared" ref="M5:M36" si="4">L5*E5</f>
        <v>800</v>
      </c>
      <c r="N5" s="25"/>
      <c r="O5" s="38">
        <f t="shared" ref="O5:O36" si="5">N5*E5</f>
        <v>0</v>
      </c>
      <c r="P5" s="25">
        <v>12</v>
      </c>
      <c r="Q5" s="24">
        <f t="shared" ref="Q5:Q36" si="6">P5*E5</f>
        <v>300</v>
      </c>
      <c r="R5" s="25">
        <v>12</v>
      </c>
      <c r="S5" s="24">
        <f>R5*E5</f>
        <v>300</v>
      </c>
      <c r="T5" s="25">
        <v>12</v>
      </c>
      <c r="U5" s="24">
        <f t="shared" ref="U5:U36" si="7">T5*E5</f>
        <v>300</v>
      </c>
      <c r="V5" s="25">
        <v>12</v>
      </c>
      <c r="W5" s="24">
        <f>V5*E5</f>
        <v>300</v>
      </c>
      <c r="X5" s="25">
        <v>12</v>
      </c>
      <c r="Y5" s="24">
        <f>X5*E5</f>
        <v>300</v>
      </c>
      <c r="Z5" s="25">
        <v>20</v>
      </c>
      <c r="AA5" s="38">
        <f>Z5*E5</f>
        <v>500</v>
      </c>
      <c r="AB5" s="24"/>
      <c r="AC5" s="24">
        <f t="shared" si="0"/>
        <v>0</v>
      </c>
      <c r="AD5" s="25">
        <f t="shared" ref="AD5:AD36" si="8">V5+T5+R5+P5+N5+F5+X5+Z5+AB5+L5+J5+H5</f>
        <v>180</v>
      </c>
      <c r="AE5" s="24">
        <f t="shared" ref="AE5:AE36" si="9">W5+U5+S5+Q5+O5+G5+AA5+AC5+M5+K5+I5+Y5</f>
        <v>4500</v>
      </c>
      <c r="AF5" s="23"/>
      <c r="AG5" s="20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</row>
    <row r="6" s="1" customFormat="1" ht="13" customHeight="1" spans="1:265">
      <c r="A6" s="20">
        <v>3</v>
      </c>
      <c r="B6" s="21" t="s">
        <v>29</v>
      </c>
      <c r="C6" s="22"/>
      <c r="D6" s="23" t="s">
        <v>26</v>
      </c>
      <c r="E6" s="24">
        <v>8</v>
      </c>
      <c r="F6" s="25">
        <v>12</v>
      </c>
      <c r="G6" s="24">
        <f t="shared" si="1"/>
        <v>96</v>
      </c>
      <c r="H6" s="25">
        <v>28</v>
      </c>
      <c r="I6" s="38">
        <f t="shared" si="2"/>
        <v>224</v>
      </c>
      <c r="J6" s="25">
        <v>28</v>
      </c>
      <c r="K6" s="38">
        <f t="shared" si="3"/>
        <v>224</v>
      </c>
      <c r="L6" s="39">
        <v>32</v>
      </c>
      <c r="M6" s="38">
        <f t="shared" si="4"/>
        <v>256</v>
      </c>
      <c r="N6" s="25"/>
      <c r="O6" s="38">
        <f t="shared" si="5"/>
        <v>0</v>
      </c>
      <c r="P6" s="25">
        <v>12</v>
      </c>
      <c r="Q6" s="24">
        <f t="shared" si="6"/>
        <v>96</v>
      </c>
      <c r="R6" s="25">
        <v>12</v>
      </c>
      <c r="S6" s="24">
        <f t="shared" ref="S6:S37" si="10">R6*E6</f>
        <v>96</v>
      </c>
      <c r="T6" s="25">
        <v>12</v>
      </c>
      <c r="U6" s="24">
        <f t="shared" si="7"/>
        <v>96</v>
      </c>
      <c r="V6" s="25">
        <v>12</v>
      </c>
      <c r="W6" s="24">
        <f t="shared" ref="W6:W37" si="11">V6*E6</f>
        <v>96</v>
      </c>
      <c r="X6" s="25">
        <v>12</v>
      </c>
      <c r="Y6" s="24">
        <f t="shared" ref="Y6:Y37" si="12">X6*E6</f>
        <v>96</v>
      </c>
      <c r="Z6" s="25">
        <v>20</v>
      </c>
      <c r="AA6" s="38">
        <f t="shared" ref="AA6:AA37" si="13">Z6*E6</f>
        <v>160</v>
      </c>
      <c r="AB6" s="24"/>
      <c r="AC6" s="24">
        <f t="shared" si="0"/>
        <v>0</v>
      </c>
      <c r="AD6" s="25">
        <f t="shared" si="8"/>
        <v>180</v>
      </c>
      <c r="AE6" s="24">
        <f t="shared" si="9"/>
        <v>1440</v>
      </c>
      <c r="AF6" s="23"/>
      <c r="AG6" s="20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</row>
    <row r="7" s="1" customFormat="1" ht="13" customHeight="1" spans="1:265">
      <c r="A7" s="20">
        <v>4</v>
      </c>
      <c r="B7" s="21" t="s">
        <v>30</v>
      </c>
      <c r="C7" s="22" t="s">
        <v>31</v>
      </c>
      <c r="D7" s="23" t="s">
        <v>32</v>
      </c>
      <c r="E7" s="24">
        <v>20</v>
      </c>
      <c r="F7" s="25">
        <v>10</v>
      </c>
      <c r="G7" s="24">
        <f t="shared" si="1"/>
        <v>200</v>
      </c>
      <c r="H7" s="25">
        <v>12</v>
      </c>
      <c r="I7" s="38">
        <f t="shared" si="2"/>
        <v>240</v>
      </c>
      <c r="J7" s="25">
        <v>15</v>
      </c>
      <c r="K7" s="38">
        <f t="shared" si="3"/>
        <v>300</v>
      </c>
      <c r="L7" s="39">
        <v>16</v>
      </c>
      <c r="M7" s="38">
        <f t="shared" si="4"/>
        <v>320</v>
      </c>
      <c r="N7" s="25"/>
      <c r="O7" s="38">
        <f t="shared" si="5"/>
        <v>0</v>
      </c>
      <c r="P7" s="25">
        <v>12</v>
      </c>
      <c r="Q7" s="24">
        <f t="shared" si="6"/>
        <v>240</v>
      </c>
      <c r="R7" s="25">
        <v>10</v>
      </c>
      <c r="S7" s="24">
        <f t="shared" si="10"/>
        <v>200</v>
      </c>
      <c r="T7" s="25">
        <v>5</v>
      </c>
      <c r="U7" s="24">
        <f t="shared" si="7"/>
        <v>100</v>
      </c>
      <c r="V7" s="25">
        <v>10</v>
      </c>
      <c r="W7" s="24">
        <f t="shared" si="11"/>
        <v>200</v>
      </c>
      <c r="X7" s="25">
        <v>10</v>
      </c>
      <c r="Y7" s="24">
        <f t="shared" si="12"/>
        <v>200</v>
      </c>
      <c r="Z7" s="25">
        <v>20</v>
      </c>
      <c r="AA7" s="38">
        <f t="shared" si="13"/>
        <v>400</v>
      </c>
      <c r="AB7" s="24"/>
      <c r="AC7" s="24">
        <f t="shared" si="0"/>
        <v>0</v>
      </c>
      <c r="AD7" s="25">
        <f t="shared" si="8"/>
        <v>120</v>
      </c>
      <c r="AE7" s="24">
        <f t="shared" si="9"/>
        <v>2400</v>
      </c>
      <c r="AF7" s="23"/>
      <c r="AG7" s="20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</row>
    <row r="8" s="1" customFormat="1" ht="13" customHeight="1" spans="1:265">
      <c r="A8" s="20">
        <v>5</v>
      </c>
      <c r="B8" s="21" t="s">
        <v>33</v>
      </c>
      <c r="C8" s="26" t="s">
        <v>34</v>
      </c>
      <c r="D8" s="23" t="s">
        <v>35</v>
      </c>
      <c r="E8" s="24">
        <v>70</v>
      </c>
      <c r="F8" s="27">
        <v>5</v>
      </c>
      <c r="G8" s="24">
        <f t="shared" si="1"/>
        <v>350</v>
      </c>
      <c r="H8" s="25"/>
      <c r="I8" s="38">
        <f t="shared" si="2"/>
        <v>0</v>
      </c>
      <c r="J8" s="25">
        <v>0</v>
      </c>
      <c r="K8" s="38">
        <f t="shared" si="3"/>
        <v>0</v>
      </c>
      <c r="L8" s="39"/>
      <c r="M8" s="38">
        <f t="shared" si="4"/>
        <v>0</v>
      </c>
      <c r="N8" s="27"/>
      <c r="O8" s="38">
        <f t="shared" si="5"/>
        <v>0</v>
      </c>
      <c r="P8" s="27">
        <v>5</v>
      </c>
      <c r="Q8" s="24">
        <f t="shared" si="6"/>
        <v>350</v>
      </c>
      <c r="R8" s="27">
        <v>5</v>
      </c>
      <c r="S8" s="24">
        <f t="shared" si="10"/>
        <v>350</v>
      </c>
      <c r="T8" s="27">
        <v>5</v>
      </c>
      <c r="U8" s="24">
        <f t="shared" si="7"/>
        <v>350</v>
      </c>
      <c r="V8" s="27">
        <v>5</v>
      </c>
      <c r="W8" s="24">
        <f t="shared" si="11"/>
        <v>350</v>
      </c>
      <c r="X8" s="25">
        <v>150</v>
      </c>
      <c r="Y8" s="24">
        <f t="shared" si="12"/>
        <v>10500</v>
      </c>
      <c r="Z8" s="25"/>
      <c r="AA8" s="38">
        <f t="shared" si="13"/>
        <v>0</v>
      </c>
      <c r="AB8" s="24"/>
      <c r="AC8" s="24">
        <f t="shared" si="0"/>
        <v>0</v>
      </c>
      <c r="AD8" s="25">
        <f t="shared" si="8"/>
        <v>175</v>
      </c>
      <c r="AE8" s="24">
        <f t="shared" si="9"/>
        <v>12250</v>
      </c>
      <c r="AF8" s="23"/>
      <c r="AG8" s="20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</row>
    <row r="9" s="1" customFormat="1" ht="13" customHeight="1" spans="1:265">
      <c r="A9" s="20">
        <v>6</v>
      </c>
      <c r="B9" s="21" t="s">
        <v>36</v>
      </c>
      <c r="C9" s="22" t="s">
        <v>37</v>
      </c>
      <c r="D9" s="23" t="s">
        <v>38</v>
      </c>
      <c r="E9" s="24">
        <v>1</v>
      </c>
      <c r="F9" s="25">
        <v>10</v>
      </c>
      <c r="G9" s="24">
        <f t="shared" si="1"/>
        <v>10</v>
      </c>
      <c r="H9" s="25">
        <v>10</v>
      </c>
      <c r="I9" s="38">
        <f t="shared" si="2"/>
        <v>10</v>
      </c>
      <c r="J9" s="25">
        <v>10</v>
      </c>
      <c r="K9" s="38">
        <f t="shared" si="3"/>
        <v>10</v>
      </c>
      <c r="L9" s="39"/>
      <c r="M9" s="38">
        <f t="shared" si="4"/>
        <v>0</v>
      </c>
      <c r="N9" s="25"/>
      <c r="O9" s="38">
        <f t="shared" si="5"/>
        <v>0</v>
      </c>
      <c r="P9" s="25">
        <v>0</v>
      </c>
      <c r="Q9" s="24">
        <f t="shared" si="6"/>
        <v>0</v>
      </c>
      <c r="R9" s="25">
        <v>10</v>
      </c>
      <c r="S9" s="24">
        <f t="shared" si="10"/>
        <v>10</v>
      </c>
      <c r="T9" s="25">
        <v>10</v>
      </c>
      <c r="U9" s="24">
        <f t="shared" si="7"/>
        <v>10</v>
      </c>
      <c r="V9" s="25">
        <v>10</v>
      </c>
      <c r="W9" s="24">
        <f t="shared" si="11"/>
        <v>10</v>
      </c>
      <c r="X9" s="25">
        <v>90</v>
      </c>
      <c r="Y9" s="24">
        <f t="shared" si="12"/>
        <v>90</v>
      </c>
      <c r="Z9" s="25"/>
      <c r="AA9" s="38">
        <f t="shared" si="13"/>
        <v>0</v>
      </c>
      <c r="AB9" s="24"/>
      <c r="AC9" s="24">
        <f t="shared" si="0"/>
        <v>0</v>
      </c>
      <c r="AD9" s="25">
        <f t="shared" si="8"/>
        <v>150</v>
      </c>
      <c r="AE9" s="24">
        <f t="shared" si="9"/>
        <v>150</v>
      </c>
      <c r="AF9" s="23"/>
      <c r="AG9" s="20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</row>
    <row r="10" s="1" customFormat="1" ht="13" customHeight="1" spans="1:265">
      <c r="A10" s="20">
        <v>7</v>
      </c>
      <c r="B10" s="28" t="s">
        <v>39</v>
      </c>
      <c r="C10" s="22" t="s">
        <v>40</v>
      </c>
      <c r="D10" s="23" t="s">
        <v>41</v>
      </c>
      <c r="E10" s="24">
        <v>6</v>
      </c>
      <c r="F10" s="25">
        <v>20</v>
      </c>
      <c r="G10" s="24">
        <f t="shared" si="1"/>
        <v>120</v>
      </c>
      <c r="H10" s="25">
        <v>35</v>
      </c>
      <c r="I10" s="38">
        <f t="shared" si="2"/>
        <v>210</v>
      </c>
      <c r="J10" s="25">
        <v>40</v>
      </c>
      <c r="K10" s="38">
        <f t="shared" si="3"/>
        <v>240</v>
      </c>
      <c r="L10" s="39"/>
      <c r="M10" s="38">
        <f t="shared" si="4"/>
        <v>0</v>
      </c>
      <c r="N10" s="25"/>
      <c r="O10" s="38">
        <f t="shared" si="5"/>
        <v>0</v>
      </c>
      <c r="P10" s="25">
        <v>5</v>
      </c>
      <c r="Q10" s="24">
        <f t="shared" si="6"/>
        <v>30</v>
      </c>
      <c r="R10" s="25">
        <v>10</v>
      </c>
      <c r="S10" s="24">
        <f t="shared" si="10"/>
        <v>60</v>
      </c>
      <c r="T10" s="25">
        <v>3</v>
      </c>
      <c r="U10" s="24">
        <f t="shared" si="7"/>
        <v>18</v>
      </c>
      <c r="V10" s="25">
        <v>30</v>
      </c>
      <c r="W10" s="24">
        <f t="shared" si="11"/>
        <v>180</v>
      </c>
      <c r="X10" s="25">
        <v>30</v>
      </c>
      <c r="Y10" s="24">
        <f t="shared" si="12"/>
        <v>180</v>
      </c>
      <c r="Z10" s="25"/>
      <c r="AA10" s="38">
        <f t="shared" si="13"/>
        <v>0</v>
      </c>
      <c r="AB10" s="24"/>
      <c r="AC10" s="24">
        <f t="shared" si="0"/>
        <v>0</v>
      </c>
      <c r="AD10" s="25">
        <f t="shared" si="8"/>
        <v>173</v>
      </c>
      <c r="AE10" s="24">
        <f t="shared" si="9"/>
        <v>1038</v>
      </c>
      <c r="AF10" s="23"/>
      <c r="AG10" s="20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</row>
    <row r="11" s="1" customFormat="1" ht="13" customHeight="1" spans="1:265">
      <c r="A11" s="20">
        <v>8</v>
      </c>
      <c r="B11" s="28" t="s">
        <v>42</v>
      </c>
      <c r="C11" s="22"/>
      <c r="D11" s="23" t="s">
        <v>43</v>
      </c>
      <c r="E11" s="24">
        <v>3</v>
      </c>
      <c r="F11" s="25">
        <v>10</v>
      </c>
      <c r="G11" s="24">
        <f t="shared" si="1"/>
        <v>30</v>
      </c>
      <c r="H11" s="25"/>
      <c r="I11" s="38">
        <f t="shared" si="2"/>
        <v>0</v>
      </c>
      <c r="J11" s="25"/>
      <c r="K11" s="38">
        <f t="shared" si="3"/>
        <v>0</v>
      </c>
      <c r="L11" s="39"/>
      <c r="M11" s="38">
        <f t="shared" si="4"/>
        <v>0</v>
      </c>
      <c r="N11" s="25"/>
      <c r="O11" s="38">
        <f t="shared" si="5"/>
        <v>0</v>
      </c>
      <c r="P11" s="25">
        <v>10</v>
      </c>
      <c r="Q11" s="24">
        <f t="shared" si="6"/>
        <v>30</v>
      </c>
      <c r="R11" s="25">
        <v>10</v>
      </c>
      <c r="S11" s="24">
        <f t="shared" si="10"/>
        <v>30</v>
      </c>
      <c r="T11" s="25">
        <v>10</v>
      </c>
      <c r="U11" s="24">
        <f t="shared" si="7"/>
        <v>30</v>
      </c>
      <c r="V11" s="25">
        <v>10</v>
      </c>
      <c r="W11" s="24">
        <f t="shared" si="11"/>
        <v>30</v>
      </c>
      <c r="X11" s="25">
        <v>10</v>
      </c>
      <c r="Y11" s="24">
        <f t="shared" si="12"/>
        <v>30</v>
      </c>
      <c r="Z11" s="25">
        <v>500</v>
      </c>
      <c r="AA11" s="38">
        <f t="shared" si="13"/>
        <v>1500</v>
      </c>
      <c r="AB11" s="24"/>
      <c r="AC11" s="24">
        <f t="shared" si="0"/>
        <v>0</v>
      </c>
      <c r="AD11" s="25">
        <f t="shared" si="8"/>
        <v>560</v>
      </c>
      <c r="AE11" s="24">
        <f t="shared" si="9"/>
        <v>1680</v>
      </c>
      <c r="AF11" s="23"/>
      <c r="AG11" s="20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</row>
    <row r="12" s="1" customFormat="1" ht="13" customHeight="1" spans="1:265">
      <c r="A12" s="20">
        <v>9</v>
      </c>
      <c r="B12" s="29" t="s">
        <v>44</v>
      </c>
      <c r="C12" s="22" t="s">
        <v>45</v>
      </c>
      <c r="D12" s="23" t="s">
        <v>32</v>
      </c>
      <c r="E12" s="24">
        <v>25</v>
      </c>
      <c r="F12" s="25">
        <v>2</v>
      </c>
      <c r="G12" s="24">
        <f t="shared" si="1"/>
        <v>50</v>
      </c>
      <c r="H12" s="25"/>
      <c r="I12" s="38">
        <f t="shared" si="2"/>
        <v>0</v>
      </c>
      <c r="J12" s="25"/>
      <c r="K12" s="38">
        <f t="shared" si="3"/>
        <v>0</v>
      </c>
      <c r="L12" s="39"/>
      <c r="M12" s="38">
        <f t="shared" si="4"/>
        <v>0</v>
      </c>
      <c r="N12" s="25"/>
      <c r="O12" s="38">
        <f t="shared" si="5"/>
        <v>0</v>
      </c>
      <c r="P12" s="25">
        <v>2</v>
      </c>
      <c r="Q12" s="24">
        <f t="shared" si="6"/>
        <v>50</v>
      </c>
      <c r="R12" s="25"/>
      <c r="S12" s="24">
        <f t="shared" si="10"/>
        <v>0</v>
      </c>
      <c r="T12" s="25">
        <v>2</v>
      </c>
      <c r="U12" s="24">
        <f t="shared" si="7"/>
        <v>50</v>
      </c>
      <c r="V12" s="25">
        <v>2</v>
      </c>
      <c r="W12" s="24">
        <f t="shared" si="11"/>
        <v>50</v>
      </c>
      <c r="X12" s="25"/>
      <c r="Y12" s="24">
        <f t="shared" si="12"/>
        <v>0</v>
      </c>
      <c r="Z12" s="25"/>
      <c r="AA12" s="38">
        <f t="shared" si="13"/>
        <v>0</v>
      </c>
      <c r="AB12" s="24"/>
      <c r="AC12" s="24">
        <f t="shared" si="0"/>
        <v>0</v>
      </c>
      <c r="AD12" s="25">
        <f t="shared" si="8"/>
        <v>8</v>
      </c>
      <c r="AE12" s="24">
        <f t="shared" si="9"/>
        <v>200</v>
      </c>
      <c r="AF12" s="23"/>
      <c r="AG12" s="20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</row>
    <row r="13" s="1" customFormat="1" ht="13" customHeight="1" spans="1:265">
      <c r="A13" s="20">
        <v>10</v>
      </c>
      <c r="B13" s="29" t="s">
        <v>46</v>
      </c>
      <c r="C13" s="22" t="s">
        <v>47</v>
      </c>
      <c r="D13" s="23" t="s">
        <v>32</v>
      </c>
      <c r="E13" s="24">
        <v>100</v>
      </c>
      <c r="F13" s="25"/>
      <c r="G13" s="24">
        <f t="shared" si="1"/>
        <v>0</v>
      </c>
      <c r="H13" s="25"/>
      <c r="I13" s="38">
        <f t="shared" si="2"/>
        <v>0</v>
      </c>
      <c r="J13" s="25"/>
      <c r="K13" s="38">
        <f t="shared" si="3"/>
        <v>0</v>
      </c>
      <c r="L13" s="39"/>
      <c r="M13" s="38">
        <f t="shared" si="4"/>
        <v>0</v>
      </c>
      <c r="N13" s="25"/>
      <c r="O13" s="38">
        <f t="shared" si="5"/>
        <v>0</v>
      </c>
      <c r="P13" s="25">
        <v>0</v>
      </c>
      <c r="Q13" s="24">
        <f t="shared" si="6"/>
        <v>0</v>
      </c>
      <c r="R13" s="25">
        <v>2</v>
      </c>
      <c r="S13" s="24">
        <f t="shared" si="10"/>
        <v>200</v>
      </c>
      <c r="T13" s="25"/>
      <c r="U13" s="24">
        <f t="shared" si="7"/>
        <v>0</v>
      </c>
      <c r="V13" s="25">
        <v>1</v>
      </c>
      <c r="W13" s="24">
        <f t="shared" si="11"/>
        <v>100</v>
      </c>
      <c r="X13" s="25"/>
      <c r="Y13" s="24">
        <f t="shared" si="12"/>
        <v>0</v>
      </c>
      <c r="Z13" s="25"/>
      <c r="AA13" s="38">
        <f t="shared" si="13"/>
        <v>0</v>
      </c>
      <c r="AB13" s="24"/>
      <c r="AC13" s="24">
        <f t="shared" si="0"/>
        <v>0</v>
      </c>
      <c r="AD13" s="25">
        <f t="shared" si="8"/>
        <v>3</v>
      </c>
      <c r="AE13" s="24">
        <f t="shared" si="9"/>
        <v>300</v>
      </c>
      <c r="AF13" s="23"/>
      <c r="AG13" s="20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</row>
    <row r="14" s="1" customFormat="1" ht="13" customHeight="1" spans="1:265">
      <c r="A14" s="20">
        <v>11</v>
      </c>
      <c r="B14" s="29" t="s">
        <v>48</v>
      </c>
      <c r="C14" s="22" t="s">
        <v>49</v>
      </c>
      <c r="D14" s="23" t="s">
        <v>32</v>
      </c>
      <c r="E14" s="24">
        <v>120</v>
      </c>
      <c r="F14" s="25">
        <v>1</v>
      </c>
      <c r="G14" s="24">
        <f t="shared" si="1"/>
        <v>120</v>
      </c>
      <c r="H14" s="25"/>
      <c r="I14" s="38">
        <f t="shared" si="2"/>
        <v>0</v>
      </c>
      <c r="J14" s="25"/>
      <c r="K14" s="38">
        <f t="shared" si="3"/>
        <v>0</v>
      </c>
      <c r="L14" s="39"/>
      <c r="M14" s="38">
        <f t="shared" si="4"/>
        <v>0</v>
      </c>
      <c r="N14" s="25"/>
      <c r="O14" s="38">
        <f t="shared" si="5"/>
        <v>0</v>
      </c>
      <c r="P14" s="25">
        <v>1</v>
      </c>
      <c r="Q14" s="24">
        <f t="shared" si="6"/>
        <v>120</v>
      </c>
      <c r="R14" s="25">
        <v>1</v>
      </c>
      <c r="S14" s="24">
        <f t="shared" si="10"/>
        <v>120</v>
      </c>
      <c r="T14" s="25"/>
      <c r="U14" s="24">
        <f t="shared" si="7"/>
        <v>0</v>
      </c>
      <c r="V14" s="25">
        <v>1</v>
      </c>
      <c r="W14" s="24">
        <f t="shared" si="11"/>
        <v>120</v>
      </c>
      <c r="X14" s="25"/>
      <c r="Y14" s="24">
        <f t="shared" si="12"/>
        <v>0</v>
      </c>
      <c r="Z14" s="25"/>
      <c r="AA14" s="38">
        <f t="shared" si="13"/>
        <v>0</v>
      </c>
      <c r="AB14" s="24"/>
      <c r="AC14" s="24">
        <f t="shared" si="0"/>
        <v>0</v>
      </c>
      <c r="AD14" s="25">
        <f t="shared" si="8"/>
        <v>4</v>
      </c>
      <c r="AE14" s="24">
        <f t="shared" si="9"/>
        <v>480</v>
      </c>
      <c r="AF14" s="23"/>
      <c r="AG14" s="20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</row>
    <row r="15" s="1" customFormat="1" ht="13" customHeight="1" spans="1:265">
      <c r="A15" s="20">
        <v>12</v>
      </c>
      <c r="B15" s="30" t="s">
        <v>50</v>
      </c>
      <c r="C15" s="22" t="s">
        <v>37</v>
      </c>
      <c r="D15" s="23" t="s">
        <v>32</v>
      </c>
      <c r="E15" s="24">
        <v>10</v>
      </c>
      <c r="F15" s="25">
        <v>10</v>
      </c>
      <c r="G15" s="24">
        <f t="shared" si="1"/>
        <v>100</v>
      </c>
      <c r="H15" s="25"/>
      <c r="I15" s="38">
        <f t="shared" si="2"/>
        <v>0</v>
      </c>
      <c r="J15" s="25"/>
      <c r="K15" s="38">
        <f t="shared" si="3"/>
        <v>0</v>
      </c>
      <c r="L15" s="39"/>
      <c r="M15" s="38">
        <f t="shared" si="4"/>
        <v>0</v>
      </c>
      <c r="N15" s="25"/>
      <c r="O15" s="38">
        <f t="shared" si="5"/>
        <v>0</v>
      </c>
      <c r="P15" s="25">
        <v>0</v>
      </c>
      <c r="Q15" s="24">
        <f t="shared" si="6"/>
        <v>0</v>
      </c>
      <c r="R15" s="25">
        <v>10</v>
      </c>
      <c r="S15" s="24">
        <f t="shared" si="10"/>
        <v>100</v>
      </c>
      <c r="T15" s="25">
        <v>10</v>
      </c>
      <c r="U15" s="24">
        <f t="shared" si="7"/>
        <v>100</v>
      </c>
      <c r="V15" s="25">
        <v>10</v>
      </c>
      <c r="W15" s="24">
        <f t="shared" si="11"/>
        <v>100</v>
      </c>
      <c r="X15" s="25">
        <v>10</v>
      </c>
      <c r="Y15" s="24">
        <f t="shared" si="12"/>
        <v>100</v>
      </c>
      <c r="Z15" s="25"/>
      <c r="AA15" s="38">
        <f t="shared" si="13"/>
        <v>0</v>
      </c>
      <c r="AB15" s="24"/>
      <c r="AC15" s="24">
        <f t="shared" si="0"/>
        <v>0</v>
      </c>
      <c r="AD15" s="25">
        <f t="shared" si="8"/>
        <v>50</v>
      </c>
      <c r="AE15" s="24">
        <f t="shared" si="9"/>
        <v>500</v>
      </c>
      <c r="AF15" s="23"/>
      <c r="AG15" s="20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</row>
    <row r="16" s="1" customFormat="1" ht="13" customHeight="1" spans="1:265">
      <c r="A16" s="20">
        <v>13</v>
      </c>
      <c r="B16" s="28" t="s">
        <v>51</v>
      </c>
      <c r="C16" s="22"/>
      <c r="D16" s="23" t="s">
        <v>41</v>
      </c>
      <c r="E16" s="24">
        <v>10</v>
      </c>
      <c r="F16" s="25">
        <v>50</v>
      </c>
      <c r="G16" s="24">
        <f t="shared" si="1"/>
        <v>500</v>
      </c>
      <c r="H16" s="25"/>
      <c r="I16" s="38">
        <f t="shared" si="2"/>
        <v>0</v>
      </c>
      <c r="J16" s="25"/>
      <c r="K16" s="38">
        <f t="shared" si="3"/>
        <v>0</v>
      </c>
      <c r="L16" s="39"/>
      <c r="M16" s="38">
        <f t="shared" si="4"/>
        <v>0</v>
      </c>
      <c r="N16" s="25"/>
      <c r="O16" s="38">
        <f t="shared" si="5"/>
        <v>0</v>
      </c>
      <c r="P16" s="25">
        <v>50</v>
      </c>
      <c r="Q16" s="24">
        <f t="shared" si="6"/>
        <v>500</v>
      </c>
      <c r="R16" s="25">
        <v>50</v>
      </c>
      <c r="S16" s="24">
        <f t="shared" si="10"/>
        <v>500</v>
      </c>
      <c r="T16" s="25">
        <v>50</v>
      </c>
      <c r="U16" s="24">
        <f t="shared" si="7"/>
        <v>500</v>
      </c>
      <c r="V16" s="25">
        <v>50</v>
      </c>
      <c r="W16" s="24">
        <f t="shared" si="11"/>
        <v>500</v>
      </c>
      <c r="X16" s="25">
        <v>50</v>
      </c>
      <c r="Y16" s="24">
        <f t="shared" si="12"/>
        <v>500</v>
      </c>
      <c r="Z16" s="25"/>
      <c r="AA16" s="38">
        <f t="shared" si="13"/>
        <v>0</v>
      </c>
      <c r="AB16" s="24"/>
      <c r="AC16" s="24">
        <f t="shared" si="0"/>
        <v>0</v>
      </c>
      <c r="AD16" s="25">
        <f t="shared" si="8"/>
        <v>300</v>
      </c>
      <c r="AE16" s="24">
        <f t="shared" si="9"/>
        <v>3000</v>
      </c>
      <c r="AF16" s="23"/>
      <c r="AG16" s="20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</row>
    <row r="17" s="1" customFormat="1" ht="13" customHeight="1" spans="1:265">
      <c r="A17" s="20">
        <v>14</v>
      </c>
      <c r="B17" s="28" t="s">
        <v>52</v>
      </c>
      <c r="C17" s="22" t="s">
        <v>53</v>
      </c>
      <c r="D17" s="23" t="s">
        <v>32</v>
      </c>
      <c r="E17" s="24">
        <v>35</v>
      </c>
      <c r="F17" s="25">
        <v>2</v>
      </c>
      <c r="G17" s="24">
        <f t="shared" si="1"/>
        <v>70</v>
      </c>
      <c r="H17" s="25"/>
      <c r="I17" s="38">
        <f t="shared" si="2"/>
        <v>0</v>
      </c>
      <c r="J17" s="25"/>
      <c r="K17" s="38">
        <f t="shared" si="3"/>
        <v>0</v>
      </c>
      <c r="L17" s="39"/>
      <c r="M17" s="38">
        <f t="shared" si="4"/>
        <v>0</v>
      </c>
      <c r="N17" s="25"/>
      <c r="O17" s="38">
        <f t="shared" si="5"/>
        <v>0</v>
      </c>
      <c r="P17" s="25">
        <v>2</v>
      </c>
      <c r="Q17" s="24">
        <f t="shared" si="6"/>
        <v>70</v>
      </c>
      <c r="R17" s="25">
        <v>2</v>
      </c>
      <c r="S17" s="24">
        <f t="shared" si="10"/>
        <v>70</v>
      </c>
      <c r="T17" s="25">
        <v>2</v>
      </c>
      <c r="U17" s="24">
        <f t="shared" si="7"/>
        <v>70</v>
      </c>
      <c r="V17" s="25">
        <v>2</v>
      </c>
      <c r="W17" s="24">
        <f t="shared" si="11"/>
        <v>70</v>
      </c>
      <c r="X17" s="25">
        <v>30</v>
      </c>
      <c r="Y17" s="24">
        <f t="shared" si="12"/>
        <v>1050</v>
      </c>
      <c r="Z17" s="25"/>
      <c r="AA17" s="38">
        <f t="shared" si="13"/>
        <v>0</v>
      </c>
      <c r="AB17" s="24"/>
      <c r="AC17" s="24">
        <f t="shared" si="0"/>
        <v>0</v>
      </c>
      <c r="AD17" s="25">
        <f t="shared" si="8"/>
        <v>40</v>
      </c>
      <c r="AE17" s="24">
        <f t="shared" si="9"/>
        <v>1400</v>
      </c>
      <c r="AF17" s="23"/>
      <c r="AG17" s="20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</row>
    <row r="18" s="1" customFormat="1" ht="13" customHeight="1" spans="1:265">
      <c r="A18" s="20">
        <v>15</v>
      </c>
      <c r="B18" s="30" t="s">
        <v>54</v>
      </c>
      <c r="C18" s="22" t="s">
        <v>55</v>
      </c>
      <c r="D18" s="23" t="s">
        <v>41</v>
      </c>
      <c r="E18" s="24">
        <v>15</v>
      </c>
      <c r="F18" s="25">
        <v>3</v>
      </c>
      <c r="G18" s="24">
        <f t="shared" si="1"/>
        <v>45</v>
      </c>
      <c r="H18" s="25">
        <v>1</v>
      </c>
      <c r="I18" s="38">
        <f t="shared" si="2"/>
        <v>15</v>
      </c>
      <c r="J18" s="25">
        <v>1</v>
      </c>
      <c r="K18" s="38">
        <f t="shared" si="3"/>
        <v>15</v>
      </c>
      <c r="L18" s="39"/>
      <c r="M18" s="38">
        <f t="shared" si="4"/>
        <v>0</v>
      </c>
      <c r="N18" s="25"/>
      <c r="O18" s="38">
        <f t="shared" si="5"/>
        <v>0</v>
      </c>
      <c r="P18" s="25">
        <v>1</v>
      </c>
      <c r="Q18" s="24">
        <f t="shared" si="6"/>
        <v>15</v>
      </c>
      <c r="R18" s="25">
        <v>1</v>
      </c>
      <c r="S18" s="24">
        <f t="shared" si="10"/>
        <v>15</v>
      </c>
      <c r="T18" s="25">
        <v>1</v>
      </c>
      <c r="U18" s="24">
        <f t="shared" si="7"/>
        <v>15</v>
      </c>
      <c r="V18" s="25">
        <v>2</v>
      </c>
      <c r="W18" s="24">
        <f t="shared" si="11"/>
        <v>30</v>
      </c>
      <c r="X18" s="25"/>
      <c r="Y18" s="24">
        <f t="shared" si="12"/>
        <v>0</v>
      </c>
      <c r="Z18" s="25"/>
      <c r="AA18" s="38">
        <f t="shared" si="13"/>
        <v>0</v>
      </c>
      <c r="AB18" s="24"/>
      <c r="AC18" s="24">
        <f t="shared" si="0"/>
        <v>0</v>
      </c>
      <c r="AD18" s="25">
        <f t="shared" si="8"/>
        <v>10</v>
      </c>
      <c r="AE18" s="24">
        <f t="shared" si="9"/>
        <v>150</v>
      </c>
      <c r="AF18" s="23"/>
      <c r="AG18" s="20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</row>
    <row r="19" s="1" customFormat="1" ht="13" customHeight="1" spans="1:265">
      <c r="A19" s="20">
        <v>16</v>
      </c>
      <c r="B19" s="30" t="s">
        <v>56</v>
      </c>
      <c r="C19" s="22" t="s">
        <v>55</v>
      </c>
      <c r="D19" s="23" t="s">
        <v>41</v>
      </c>
      <c r="E19" s="24">
        <v>15</v>
      </c>
      <c r="F19" s="25">
        <v>3</v>
      </c>
      <c r="G19" s="24">
        <f t="shared" si="1"/>
        <v>45</v>
      </c>
      <c r="H19" s="25">
        <v>1</v>
      </c>
      <c r="I19" s="38">
        <f t="shared" si="2"/>
        <v>15</v>
      </c>
      <c r="J19" s="25">
        <v>1</v>
      </c>
      <c r="K19" s="38">
        <f t="shared" si="3"/>
        <v>15</v>
      </c>
      <c r="L19" s="39"/>
      <c r="M19" s="38">
        <f t="shared" si="4"/>
        <v>0</v>
      </c>
      <c r="N19" s="25"/>
      <c r="O19" s="38">
        <f t="shared" si="5"/>
        <v>0</v>
      </c>
      <c r="P19" s="25">
        <v>1</v>
      </c>
      <c r="Q19" s="24">
        <f t="shared" si="6"/>
        <v>15</v>
      </c>
      <c r="R19" s="25">
        <v>1</v>
      </c>
      <c r="S19" s="24">
        <f t="shared" si="10"/>
        <v>15</v>
      </c>
      <c r="T19" s="25">
        <v>1</v>
      </c>
      <c r="U19" s="24">
        <f t="shared" si="7"/>
        <v>15</v>
      </c>
      <c r="V19" s="25">
        <v>2</v>
      </c>
      <c r="W19" s="24">
        <f t="shared" si="11"/>
        <v>30</v>
      </c>
      <c r="X19" s="25"/>
      <c r="Y19" s="24">
        <f t="shared" si="12"/>
        <v>0</v>
      </c>
      <c r="Z19" s="25"/>
      <c r="AA19" s="38">
        <f t="shared" si="13"/>
        <v>0</v>
      </c>
      <c r="AB19" s="24"/>
      <c r="AC19" s="24">
        <f t="shared" si="0"/>
        <v>0</v>
      </c>
      <c r="AD19" s="25">
        <f t="shared" si="8"/>
        <v>10</v>
      </c>
      <c r="AE19" s="24">
        <f t="shared" si="9"/>
        <v>150</v>
      </c>
      <c r="AF19" s="23"/>
      <c r="AG19" s="20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</row>
    <row r="20" s="1" customFormat="1" ht="13" customHeight="1" spans="1:265">
      <c r="A20" s="20">
        <v>17</v>
      </c>
      <c r="B20" s="30" t="s">
        <v>57</v>
      </c>
      <c r="C20" s="22" t="s">
        <v>55</v>
      </c>
      <c r="D20" s="23" t="s">
        <v>41</v>
      </c>
      <c r="E20" s="24">
        <v>15</v>
      </c>
      <c r="F20" s="25">
        <v>3</v>
      </c>
      <c r="G20" s="24">
        <f t="shared" si="1"/>
        <v>45</v>
      </c>
      <c r="H20" s="25">
        <v>1</v>
      </c>
      <c r="I20" s="38">
        <f t="shared" si="2"/>
        <v>15</v>
      </c>
      <c r="J20" s="25">
        <v>1</v>
      </c>
      <c r="K20" s="38">
        <f t="shared" si="3"/>
        <v>15</v>
      </c>
      <c r="L20" s="39"/>
      <c r="M20" s="38">
        <f t="shared" si="4"/>
        <v>0</v>
      </c>
      <c r="N20" s="25"/>
      <c r="O20" s="38">
        <f t="shared" si="5"/>
        <v>0</v>
      </c>
      <c r="P20" s="25">
        <v>1</v>
      </c>
      <c r="Q20" s="24">
        <f t="shared" si="6"/>
        <v>15</v>
      </c>
      <c r="R20" s="25">
        <v>1</v>
      </c>
      <c r="S20" s="24">
        <f t="shared" si="10"/>
        <v>15</v>
      </c>
      <c r="T20" s="25">
        <v>1</v>
      </c>
      <c r="U20" s="24">
        <f t="shared" si="7"/>
        <v>15</v>
      </c>
      <c r="V20" s="25">
        <v>2</v>
      </c>
      <c r="W20" s="24">
        <f t="shared" si="11"/>
        <v>30</v>
      </c>
      <c r="X20" s="25"/>
      <c r="Y20" s="24">
        <f t="shared" si="12"/>
        <v>0</v>
      </c>
      <c r="Z20" s="25"/>
      <c r="AA20" s="38">
        <f t="shared" si="13"/>
        <v>0</v>
      </c>
      <c r="AB20" s="24"/>
      <c r="AC20" s="24">
        <f t="shared" si="0"/>
        <v>0</v>
      </c>
      <c r="AD20" s="25">
        <f t="shared" si="8"/>
        <v>10</v>
      </c>
      <c r="AE20" s="24">
        <f t="shared" si="9"/>
        <v>150</v>
      </c>
      <c r="AF20" s="23"/>
      <c r="AG20" s="20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</row>
    <row r="21" s="1" customFormat="1" ht="13" customHeight="1" spans="1:265">
      <c r="A21" s="20">
        <v>18</v>
      </c>
      <c r="B21" s="31" t="s">
        <v>58</v>
      </c>
      <c r="C21" s="26" t="s">
        <v>59</v>
      </c>
      <c r="D21" s="23"/>
      <c r="E21" s="24">
        <v>120</v>
      </c>
      <c r="F21" s="25">
        <v>1</v>
      </c>
      <c r="G21" s="24">
        <f t="shared" si="1"/>
        <v>120</v>
      </c>
      <c r="H21" s="25">
        <v>1</v>
      </c>
      <c r="I21" s="38">
        <f t="shared" si="2"/>
        <v>120</v>
      </c>
      <c r="J21" s="25">
        <v>1</v>
      </c>
      <c r="K21" s="38">
        <f t="shared" si="3"/>
        <v>120</v>
      </c>
      <c r="L21" s="25">
        <v>1</v>
      </c>
      <c r="M21" s="38">
        <f t="shared" si="4"/>
        <v>120</v>
      </c>
      <c r="N21" s="25">
        <v>2</v>
      </c>
      <c r="O21" s="38">
        <f t="shared" si="5"/>
        <v>240</v>
      </c>
      <c r="P21" s="25">
        <v>1</v>
      </c>
      <c r="Q21" s="24">
        <f t="shared" si="6"/>
        <v>120</v>
      </c>
      <c r="R21" s="25">
        <v>1</v>
      </c>
      <c r="S21" s="24">
        <f t="shared" si="10"/>
        <v>120</v>
      </c>
      <c r="T21" s="25">
        <v>1</v>
      </c>
      <c r="U21" s="24">
        <f t="shared" si="7"/>
        <v>120</v>
      </c>
      <c r="V21" s="25">
        <v>1</v>
      </c>
      <c r="W21" s="24">
        <f t="shared" si="11"/>
        <v>120</v>
      </c>
      <c r="X21" s="25"/>
      <c r="Y21" s="24">
        <f t="shared" si="12"/>
        <v>0</v>
      </c>
      <c r="Z21" s="25"/>
      <c r="AA21" s="38">
        <f t="shared" si="13"/>
        <v>0</v>
      </c>
      <c r="AB21" s="24"/>
      <c r="AC21" s="24"/>
      <c r="AD21" s="25">
        <f t="shared" si="8"/>
        <v>10</v>
      </c>
      <c r="AE21" s="24">
        <f t="shared" si="9"/>
        <v>1200</v>
      </c>
      <c r="AF21" s="23"/>
      <c r="AG21" s="20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</row>
    <row r="22" s="1" customFormat="1" ht="13" customHeight="1" spans="1:265">
      <c r="A22" s="20">
        <v>19</v>
      </c>
      <c r="B22" s="31" t="s">
        <v>60</v>
      </c>
      <c r="C22" s="26" t="s">
        <v>61</v>
      </c>
      <c r="D22" s="23" t="s">
        <v>43</v>
      </c>
      <c r="E22" s="24">
        <v>160</v>
      </c>
      <c r="F22" s="25">
        <v>1</v>
      </c>
      <c r="G22" s="24">
        <f t="shared" si="1"/>
        <v>160</v>
      </c>
      <c r="H22" s="25">
        <v>1</v>
      </c>
      <c r="I22" s="38">
        <f t="shared" si="2"/>
        <v>160</v>
      </c>
      <c r="J22" s="25">
        <v>1</v>
      </c>
      <c r="K22" s="38">
        <f t="shared" si="3"/>
        <v>160</v>
      </c>
      <c r="L22" s="25">
        <v>1</v>
      </c>
      <c r="M22" s="38">
        <f t="shared" si="4"/>
        <v>160</v>
      </c>
      <c r="N22" s="25">
        <v>2</v>
      </c>
      <c r="O22" s="38">
        <f t="shared" si="5"/>
        <v>320</v>
      </c>
      <c r="P22" s="25">
        <v>1</v>
      </c>
      <c r="Q22" s="24">
        <f t="shared" si="6"/>
        <v>160</v>
      </c>
      <c r="R22" s="25">
        <v>1</v>
      </c>
      <c r="S22" s="24">
        <f t="shared" si="10"/>
        <v>160</v>
      </c>
      <c r="T22" s="25">
        <v>1</v>
      </c>
      <c r="U22" s="24">
        <f t="shared" si="7"/>
        <v>160</v>
      </c>
      <c r="V22" s="25">
        <v>1</v>
      </c>
      <c r="W22" s="24">
        <f t="shared" si="11"/>
        <v>160</v>
      </c>
      <c r="X22" s="25"/>
      <c r="Y22" s="24">
        <f t="shared" si="12"/>
        <v>0</v>
      </c>
      <c r="Z22" s="25"/>
      <c r="AA22" s="38">
        <f t="shared" si="13"/>
        <v>0</v>
      </c>
      <c r="AB22" s="24"/>
      <c r="AC22" s="24">
        <f t="shared" ref="AC22:AC35" si="14">AB22*E22</f>
        <v>0</v>
      </c>
      <c r="AD22" s="25">
        <f t="shared" si="8"/>
        <v>10</v>
      </c>
      <c r="AE22" s="24">
        <f t="shared" si="9"/>
        <v>1600</v>
      </c>
      <c r="AF22" s="23"/>
      <c r="AG22" s="20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</row>
    <row r="23" s="1" customFormat="1" ht="13" customHeight="1" spans="1:265">
      <c r="A23" s="20">
        <v>20</v>
      </c>
      <c r="B23" s="28" t="s">
        <v>62</v>
      </c>
      <c r="C23" s="22" t="s">
        <v>63</v>
      </c>
      <c r="D23" s="23" t="s">
        <v>32</v>
      </c>
      <c r="E23" s="24">
        <v>10</v>
      </c>
      <c r="F23" s="25">
        <v>2</v>
      </c>
      <c r="G23" s="24">
        <f t="shared" si="1"/>
        <v>20</v>
      </c>
      <c r="H23" s="25">
        <v>2</v>
      </c>
      <c r="I23" s="38">
        <f t="shared" si="2"/>
        <v>20</v>
      </c>
      <c r="J23" s="25">
        <v>3</v>
      </c>
      <c r="K23" s="38">
        <f t="shared" si="3"/>
        <v>30</v>
      </c>
      <c r="L23" s="39">
        <v>2</v>
      </c>
      <c r="M23" s="38">
        <f t="shared" si="4"/>
        <v>20</v>
      </c>
      <c r="N23" s="25"/>
      <c r="O23" s="38">
        <f t="shared" si="5"/>
        <v>0</v>
      </c>
      <c r="P23" s="25">
        <v>3</v>
      </c>
      <c r="Q23" s="24">
        <f t="shared" si="6"/>
        <v>30</v>
      </c>
      <c r="R23" s="25">
        <v>2</v>
      </c>
      <c r="S23" s="24">
        <f t="shared" si="10"/>
        <v>20</v>
      </c>
      <c r="T23" s="25">
        <v>3</v>
      </c>
      <c r="U23" s="24">
        <f t="shared" si="7"/>
        <v>30</v>
      </c>
      <c r="V23" s="25">
        <v>3</v>
      </c>
      <c r="W23" s="24">
        <f t="shared" si="11"/>
        <v>30</v>
      </c>
      <c r="X23" s="25"/>
      <c r="Y23" s="24">
        <f t="shared" si="12"/>
        <v>0</v>
      </c>
      <c r="Z23" s="25"/>
      <c r="AA23" s="38">
        <f t="shared" si="13"/>
        <v>0</v>
      </c>
      <c r="AB23" s="24"/>
      <c r="AC23" s="24">
        <f t="shared" si="14"/>
        <v>0</v>
      </c>
      <c r="AD23" s="25">
        <f t="shared" si="8"/>
        <v>20</v>
      </c>
      <c r="AE23" s="24">
        <f t="shared" si="9"/>
        <v>200</v>
      </c>
      <c r="AF23" s="23"/>
      <c r="AG23" s="20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</row>
    <row r="24" s="1" customFormat="1" ht="13" customHeight="1" spans="1:265">
      <c r="A24" s="20">
        <v>21</v>
      </c>
      <c r="B24" s="28" t="s">
        <v>64</v>
      </c>
      <c r="C24" s="22" t="s">
        <v>65</v>
      </c>
      <c r="D24" s="23" t="s">
        <v>66</v>
      </c>
      <c r="E24" s="24">
        <v>3</v>
      </c>
      <c r="F24" s="25">
        <v>5</v>
      </c>
      <c r="G24" s="24">
        <f t="shared" si="1"/>
        <v>15</v>
      </c>
      <c r="H24" s="25">
        <v>5</v>
      </c>
      <c r="I24" s="38">
        <f t="shared" si="2"/>
        <v>15</v>
      </c>
      <c r="J24" s="25">
        <v>5</v>
      </c>
      <c r="K24" s="38">
        <f t="shared" si="3"/>
        <v>15</v>
      </c>
      <c r="L24" s="39">
        <v>5</v>
      </c>
      <c r="M24" s="38">
        <f t="shared" si="4"/>
        <v>15</v>
      </c>
      <c r="N24" s="25">
        <v>10</v>
      </c>
      <c r="O24" s="38">
        <f t="shared" si="5"/>
        <v>30</v>
      </c>
      <c r="P24" s="25">
        <v>5</v>
      </c>
      <c r="Q24" s="24">
        <f t="shared" si="6"/>
        <v>15</v>
      </c>
      <c r="R24" s="25">
        <v>5</v>
      </c>
      <c r="S24" s="24">
        <f t="shared" si="10"/>
        <v>15</v>
      </c>
      <c r="T24" s="25">
        <v>5</v>
      </c>
      <c r="U24" s="24">
        <f t="shared" si="7"/>
        <v>15</v>
      </c>
      <c r="V24" s="25">
        <v>5</v>
      </c>
      <c r="W24" s="24">
        <f t="shared" si="11"/>
        <v>15</v>
      </c>
      <c r="X24" s="25"/>
      <c r="Y24" s="24">
        <f t="shared" si="12"/>
        <v>0</v>
      </c>
      <c r="Z24" s="25"/>
      <c r="AA24" s="38">
        <f t="shared" si="13"/>
        <v>0</v>
      </c>
      <c r="AB24" s="24"/>
      <c r="AC24" s="24">
        <f t="shared" si="14"/>
        <v>0</v>
      </c>
      <c r="AD24" s="25">
        <f t="shared" si="8"/>
        <v>50</v>
      </c>
      <c r="AE24" s="24">
        <f t="shared" si="9"/>
        <v>150</v>
      </c>
      <c r="AF24" s="23"/>
      <c r="AG24" s="20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</row>
    <row r="25" s="1" customFormat="1" ht="13" customHeight="1" spans="1:265">
      <c r="A25" s="20">
        <v>22</v>
      </c>
      <c r="B25" s="28" t="s">
        <v>67</v>
      </c>
      <c r="C25" s="22" t="s">
        <v>68</v>
      </c>
      <c r="D25" s="23" t="s">
        <v>41</v>
      </c>
      <c r="E25" s="24">
        <v>15</v>
      </c>
      <c r="F25" s="25">
        <v>5</v>
      </c>
      <c r="G25" s="24">
        <f t="shared" si="1"/>
        <v>75</v>
      </c>
      <c r="H25" s="25">
        <v>5</v>
      </c>
      <c r="I25" s="38">
        <f t="shared" si="2"/>
        <v>75</v>
      </c>
      <c r="J25" s="25">
        <v>5</v>
      </c>
      <c r="K25" s="38">
        <f t="shared" si="3"/>
        <v>75</v>
      </c>
      <c r="L25" s="39">
        <v>5</v>
      </c>
      <c r="M25" s="38">
        <f t="shared" si="4"/>
        <v>75</v>
      </c>
      <c r="N25" s="25"/>
      <c r="O25" s="38">
        <f t="shared" si="5"/>
        <v>0</v>
      </c>
      <c r="P25" s="25">
        <v>5</v>
      </c>
      <c r="Q25" s="24">
        <f t="shared" si="6"/>
        <v>75</v>
      </c>
      <c r="R25" s="25">
        <v>5</v>
      </c>
      <c r="S25" s="24">
        <f t="shared" si="10"/>
        <v>75</v>
      </c>
      <c r="T25" s="25">
        <v>5</v>
      </c>
      <c r="U25" s="24">
        <f t="shared" si="7"/>
        <v>75</v>
      </c>
      <c r="V25" s="25">
        <v>5</v>
      </c>
      <c r="W25" s="24">
        <f t="shared" si="11"/>
        <v>75</v>
      </c>
      <c r="X25" s="25"/>
      <c r="Y25" s="24">
        <f t="shared" si="12"/>
        <v>0</v>
      </c>
      <c r="Z25" s="25"/>
      <c r="AA25" s="38">
        <f t="shared" si="13"/>
        <v>0</v>
      </c>
      <c r="AB25" s="24"/>
      <c r="AC25" s="24">
        <f t="shared" si="14"/>
        <v>0</v>
      </c>
      <c r="AD25" s="25">
        <f t="shared" si="8"/>
        <v>40</v>
      </c>
      <c r="AE25" s="24">
        <f t="shared" si="9"/>
        <v>600</v>
      </c>
      <c r="AF25" s="23"/>
      <c r="AG25" s="20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</row>
    <row r="26" s="1" customFormat="1" ht="13" customHeight="1" spans="1:265">
      <c r="A26" s="20">
        <v>23</v>
      </c>
      <c r="B26" s="28" t="s">
        <v>69</v>
      </c>
      <c r="C26" s="26" t="s">
        <v>70</v>
      </c>
      <c r="D26" s="23" t="s">
        <v>41</v>
      </c>
      <c r="E26" s="24">
        <v>2</v>
      </c>
      <c r="F26" s="25">
        <v>1</v>
      </c>
      <c r="G26" s="24">
        <f t="shared" si="1"/>
        <v>2</v>
      </c>
      <c r="H26" s="25">
        <v>10</v>
      </c>
      <c r="I26" s="38">
        <f t="shared" si="2"/>
        <v>20</v>
      </c>
      <c r="J26" s="25">
        <v>10</v>
      </c>
      <c r="K26" s="38">
        <f t="shared" si="3"/>
        <v>20</v>
      </c>
      <c r="L26" s="39">
        <v>10</v>
      </c>
      <c r="M26" s="38">
        <f t="shared" si="4"/>
        <v>20</v>
      </c>
      <c r="N26" s="25"/>
      <c r="O26" s="38">
        <f t="shared" si="5"/>
        <v>0</v>
      </c>
      <c r="P26" s="25">
        <v>1</v>
      </c>
      <c r="Q26" s="24">
        <f t="shared" si="6"/>
        <v>2</v>
      </c>
      <c r="R26" s="25">
        <v>1</v>
      </c>
      <c r="S26" s="24">
        <f t="shared" si="10"/>
        <v>2</v>
      </c>
      <c r="T26" s="25">
        <v>1</v>
      </c>
      <c r="U26" s="24">
        <f t="shared" si="7"/>
        <v>2</v>
      </c>
      <c r="V26" s="25">
        <v>1</v>
      </c>
      <c r="W26" s="24">
        <f t="shared" si="11"/>
        <v>2</v>
      </c>
      <c r="X26" s="25"/>
      <c r="Y26" s="24">
        <f t="shared" si="12"/>
        <v>0</v>
      </c>
      <c r="Z26" s="25"/>
      <c r="AA26" s="38">
        <f t="shared" si="13"/>
        <v>0</v>
      </c>
      <c r="AB26" s="24"/>
      <c r="AC26" s="24">
        <f t="shared" si="14"/>
        <v>0</v>
      </c>
      <c r="AD26" s="25">
        <f t="shared" si="8"/>
        <v>35</v>
      </c>
      <c r="AE26" s="24">
        <f t="shared" si="9"/>
        <v>70</v>
      </c>
      <c r="AF26" s="23"/>
      <c r="AG26" s="20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</row>
    <row r="27" s="1" customFormat="1" ht="13" customHeight="1" spans="1:265">
      <c r="A27" s="20">
        <v>24</v>
      </c>
      <c r="B27" s="28" t="s">
        <v>71</v>
      </c>
      <c r="C27" s="22" t="s">
        <v>72</v>
      </c>
      <c r="D27" s="23"/>
      <c r="E27" s="24">
        <v>10</v>
      </c>
      <c r="F27" s="25">
        <v>2</v>
      </c>
      <c r="G27" s="24">
        <f t="shared" si="1"/>
        <v>20</v>
      </c>
      <c r="H27" s="25">
        <v>0</v>
      </c>
      <c r="I27" s="38">
        <f t="shared" si="2"/>
        <v>0</v>
      </c>
      <c r="J27" s="25">
        <v>0</v>
      </c>
      <c r="K27" s="38">
        <f t="shared" si="3"/>
        <v>0</v>
      </c>
      <c r="L27" s="39">
        <v>0</v>
      </c>
      <c r="M27" s="38">
        <f t="shared" si="4"/>
        <v>0</v>
      </c>
      <c r="N27" s="25">
        <v>10</v>
      </c>
      <c r="O27" s="38">
        <f t="shared" si="5"/>
        <v>100</v>
      </c>
      <c r="P27" s="25">
        <v>2</v>
      </c>
      <c r="Q27" s="24">
        <f t="shared" si="6"/>
        <v>20</v>
      </c>
      <c r="R27" s="25">
        <v>2</v>
      </c>
      <c r="S27" s="24">
        <f t="shared" si="10"/>
        <v>20</v>
      </c>
      <c r="T27" s="25">
        <v>2</v>
      </c>
      <c r="U27" s="24">
        <f t="shared" si="7"/>
        <v>20</v>
      </c>
      <c r="V27" s="25">
        <v>2</v>
      </c>
      <c r="W27" s="24">
        <f t="shared" si="11"/>
        <v>20</v>
      </c>
      <c r="X27" s="25"/>
      <c r="Y27" s="24">
        <f t="shared" si="12"/>
        <v>0</v>
      </c>
      <c r="Z27" s="25"/>
      <c r="AA27" s="38">
        <f t="shared" si="13"/>
        <v>0</v>
      </c>
      <c r="AB27" s="24"/>
      <c r="AC27" s="24">
        <f t="shared" si="14"/>
        <v>0</v>
      </c>
      <c r="AD27" s="25">
        <f t="shared" si="8"/>
        <v>20</v>
      </c>
      <c r="AE27" s="24">
        <f t="shared" si="9"/>
        <v>200</v>
      </c>
      <c r="AF27" s="23"/>
      <c r="AG27" s="20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</row>
    <row r="28" s="1" customFormat="1" ht="13" customHeight="1" spans="1:265">
      <c r="A28" s="20">
        <v>25</v>
      </c>
      <c r="B28" s="28" t="s">
        <v>73</v>
      </c>
      <c r="C28" s="22" t="s">
        <v>74</v>
      </c>
      <c r="D28" s="23"/>
      <c r="E28" s="24">
        <v>10</v>
      </c>
      <c r="F28" s="25"/>
      <c r="G28" s="24">
        <f t="shared" si="1"/>
        <v>0</v>
      </c>
      <c r="H28" s="25"/>
      <c r="I28" s="38">
        <f t="shared" si="2"/>
        <v>0</v>
      </c>
      <c r="J28" s="25"/>
      <c r="K28" s="38">
        <f t="shared" si="3"/>
        <v>0</v>
      </c>
      <c r="L28" s="39">
        <v>10</v>
      </c>
      <c r="M28" s="38">
        <f t="shared" si="4"/>
        <v>100</v>
      </c>
      <c r="N28" s="25"/>
      <c r="O28" s="38">
        <f t="shared" si="5"/>
        <v>0</v>
      </c>
      <c r="P28" s="25"/>
      <c r="Q28" s="24">
        <f t="shared" si="6"/>
        <v>0</v>
      </c>
      <c r="R28" s="25"/>
      <c r="S28" s="24">
        <f t="shared" si="10"/>
        <v>0</v>
      </c>
      <c r="T28" s="25">
        <v>5</v>
      </c>
      <c r="U28" s="24">
        <f t="shared" si="7"/>
        <v>50</v>
      </c>
      <c r="V28" s="25">
        <v>5</v>
      </c>
      <c r="W28" s="24">
        <f t="shared" si="11"/>
        <v>50</v>
      </c>
      <c r="X28" s="25"/>
      <c r="Y28" s="24">
        <f t="shared" si="12"/>
        <v>0</v>
      </c>
      <c r="Z28" s="25"/>
      <c r="AA28" s="38">
        <f t="shared" si="13"/>
        <v>0</v>
      </c>
      <c r="AB28" s="24"/>
      <c r="AC28" s="24">
        <f t="shared" si="14"/>
        <v>0</v>
      </c>
      <c r="AD28" s="25">
        <f t="shared" si="8"/>
        <v>20</v>
      </c>
      <c r="AE28" s="24">
        <f t="shared" si="9"/>
        <v>200</v>
      </c>
      <c r="AF28" s="23"/>
      <c r="AG28" s="20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</row>
    <row r="29" s="1" customFormat="1" ht="13" customHeight="1" spans="1:265">
      <c r="A29" s="20">
        <v>26</v>
      </c>
      <c r="B29" s="28" t="s">
        <v>75</v>
      </c>
      <c r="C29" s="22" t="s">
        <v>76</v>
      </c>
      <c r="D29" s="23" t="s">
        <v>77</v>
      </c>
      <c r="E29" s="24">
        <v>4</v>
      </c>
      <c r="F29" s="25">
        <v>2</v>
      </c>
      <c r="G29" s="24">
        <f t="shared" si="1"/>
        <v>8</v>
      </c>
      <c r="H29" s="25"/>
      <c r="I29" s="38">
        <f t="shared" si="2"/>
        <v>0</v>
      </c>
      <c r="J29" s="25"/>
      <c r="K29" s="38">
        <f t="shared" si="3"/>
        <v>0</v>
      </c>
      <c r="L29" s="39"/>
      <c r="M29" s="38">
        <f t="shared" si="4"/>
        <v>0</v>
      </c>
      <c r="N29" s="25">
        <v>5</v>
      </c>
      <c r="O29" s="38">
        <f t="shared" si="5"/>
        <v>20</v>
      </c>
      <c r="P29" s="25">
        <v>2</v>
      </c>
      <c r="Q29" s="24">
        <f t="shared" si="6"/>
        <v>8</v>
      </c>
      <c r="R29" s="25">
        <v>2</v>
      </c>
      <c r="S29" s="24">
        <f t="shared" si="10"/>
        <v>8</v>
      </c>
      <c r="T29" s="25">
        <v>2</v>
      </c>
      <c r="U29" s="24">
        <f t="shared" si="7"/>
        <v>8</v>
      </c>
      <c r="V29" s="25">
        <v>2</v>
      </c>
      <c r="W29" s="24">
        <f t="shared" si="11"/>
        <v>8</v>
      </c>
      <c r="X29" s="25"/>
      <c r="Y29" s="24">
        <f t="shared" si="12"/>
        <v>0</v>
      </c>
      <c r="Z29" s="25"/>
      <c r="AA29" s="38">
        <f t="shared" si="13"/>
        <v>0</v>
      </c>
      <c r="AB29" s="24"/>
      <c r="AC29" s="24">
        <f t="shared" si="14"/>
        <v>0</v>
      </c>
      <c r="AD29" s="25">
        <f t="shared" si="8"/>
        <v>15</v>
      </c>
      <c r="AE29" s="24">
        <f t="shared" si="9"/>
        <v>60</v>
      </c>
      <c r="AF29" s="23"/>
      <c r="AG29" s="2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</row>
    <row r="30" s="1" customFormat="1" ht="13" customHeight="1" spans="1:265">
      <c r="A30" s="20">
        <v>27</v>
      </c>
      <c r="B30" s="28" t="s">
        <v>78</v>
      </c>
      <c r="C30" s="22" t="s">
        <v>79</v>
      </c>
      <c r="D30" s="23" t="s">
        <v>66</v>
      </c>
      <c r="E30" s="24">
        <v>12</v>
      </c>
      <c r="F30" s="25">
        <v>1</v>
      </c>
      <c r="G30" s="24">
        <f t="shared" si="1"/>
        <v>12</v>
      </c>
      <c r="H30" s="25">
        <v>2</v>
      </c>
      <c r="I30" s="38">
        <f t="shared" si="2"/>
        <v>24</v>
      </c>
      <c r="J30" s="25">
        <v>2</v>
      </c>
      <c r="K30" s="38">
        <f t="shared" si="3"/>
        <v>24</v>
      </c>
      <c r="L30" s="39">
        <v>10</v>
      </c>
      <c r="M30" s="38">
        <f t="shared" si="4"/>
        <v>120</v>
      </c>
      <c r="N30" s="25"/>
      <c r="O30" s="38">
        <f t="shared" si="5"/>
        <v>0</v>
      </c>
      <c r="P30" s="25">
        <v>1</v>
      </c>
      <c r="Q30" s="24">
        <f t="shared" si="6"/>
        <v>12</v>
      </c>
      <c r="R30" s="25">
        <v>1</v>
      </c>
      <c r="S30" s="24">
        <f t="shared" si="10"/>
        <v>12</v>
      </c>
      <c r="T30" s="25">
        <v>1</v>
      </c>
      <c r="U30" s="24">
        <f t="shared" si="7"/>
        <v>12</v>
      </c>
      <c r="V30" s="25">
        <v>1</v>
      </c>
      <c r="W30" s="24">
        <f t="shared" si="11"/>
        <v>12</v>
      </c>
      <c r="X30" s="25"/>
      <c r="Y30" s="24">
        <f t="shared" si="12"/>
        <v>0</v>
      </c>
      <c r="Z30" s="25"/>
      <c r="AA30" s="38">
        <f t="shared" si="13"/>
        <v>0</v>
      </c>
      <c r="AB30" s="24"/>
      <c r="AC30" s="24">
        <f t="shared" si="14"/>
        <v>0</v>
      </c>
      <c r="AD30" s="25">
        <f t="shared" si="8"/>
        <v>19</v>
      </c>
      <c r="AE30" s="24">
        <f t="shared" si="9"/>
        <v>228</v>
      </c>
      <c r="AF30" s="23"/>
      <c r="AG30" s="20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</row>
    <row r="31" s="1" customFormat="1" ht="13" customHeight="1" spans="1:265">
      <c r="A31" s="20">
        <v>28</v>
      </c>
      <c r="B31" s="28" t="s">
        <v>80</v>
      </c>
      <c r="C31" s="22" t="s">
        <v>79</v>
      </c>
      <c r="D31" s="23" t="s">
        <v>66</v>
      </c>
      <c r="E31" s="24">
        <v>12</v>
      </c>
      <c r="F31" s="25"/>
      <c r="G31" s="24">
        <f t="shared" si="1"/>
        <v>0</v>
      </c>
      <c r="H31" s="25">
        <v>2</v>
      </c>
      <c r="I31" s="38">
        <f t="shared" si="2"/>
        <v>24</v>
      </c>
      <c r="J31" s="25">
        <v>2</v>
      </c>
      <c r="K31" s="38">
        <f t="shared" si="3"/>
        <v>24</v>
      </c>
      <c r="L31" s="39">
        <v>10</v>
      </c>
      <c r="M31" s="38">
        <f t="shared" si="4"/>
        <v>120</v>
      </c>
      <c r="N31" s="25"/>
      <c r="O31" s="38">
        <f t="shared" si="5"/>
        <v>0</v>
      </c>
      <c r="P31" s="25"/>
      <c r="Q31" s="24">
        <f t="shared" si="6"/>
        <v>0</v>
      </c>
      <c r="R31" s="25">
        <v>3</v>
      </c>
      <c r="S31" s="24">
        <f t="shared" si="10"/>
        <v>36</v>
      </c>
      <c r="T31" s="25"/>
      <c r="U31" s="24">
        <f t="shared" si="7"/>
        <v>0</v>
      </c>
      <c r="V31" s="25"/>
      <c r="W31" s="24">
        <f t="shared" si="11"/>
        <v>0</v>
      </c>
      <c r="X31" s="25"/>
      <c r="Y31" s="24">
        <f t="shared" si="12"/>
        <v>0</v>
      </c>
      <c r="Z31" s="25"/>
      <c r="AA31" s="38">
        <f t="shared" si="13"/>
        <v>0</v>
      </c>
      <c r="AB31" s="24"/>
      <c r="AC31" s="24">
        <f t="shared" si="14"/>
        <v>0</v>
      </c>
      <c r="AD31" s="25">
        <f t="shared" si="8"/>
        <v>17</v>
      </c>
      <c r="AE31" s="24">
        <f t="shared" si="9"/>
        <v>204</v>
      </c>
      <c r="AF31" s="23"/>
      <c r="AG31" s="20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</row>
    <row r="32" s="1" customFormat="1" ht="13" customHeight="1" spans="1:265">
      <c r="A32" s="20">
        <v>29</v>
      </c>
      <c r="B32" s="28" t="s">
        <v>81</v>
      </c>
      <c r="C32" s="22" t="s">
        <v>82</v>
      </c>
      <c r="D32" s="23" t="s">
        <v>41</v>
      </c>
      <c r="E32" s="24">
        <v>20</v>
      </c>
      <c r="F32" s="25">
        <v>2</v>
      </c>
      <c r="G32" s="24">
        <f t="shared" si="1"/>
        <v>40</v>
      </c>
      <c r="H32" s="25">
        <v>6</v>
      </c>
      <c r="I32" s="38">
        <f t="shared" si="2"/>
        <v>120</v>
      </c>
      <c r="J32" s="25">
        <v>7</v>
      </c>
      <c r="K32" s="38">
        <f t="shared" si="3"/>
        <v>140</v>
      </c>
      <c r="L32" s="39">
        <v>1</v>
      </c>
      <c r="M32" s="38">
        <f t="shared" si="4"/>
        <v>20</v>
      </c>
      <c r="N32" s="25">
        <v>30</v>
      </c>
      <c r="O32" s="38">
        <f t="shared" si="5"/>
        <v>600</v>
      </c>
      <c r="P32" s="25">
        <v>2</v>
      </c>
      <c r="Q32" s="24">
        <f t="shared" si="6"/>
        <v>40</v>
      </c>
      <c r="R32" s="25">
        <v>2</v>
      </c>
      <c r="S32" s="24">
        <f t="shared" si="10"/>
        <v>40</v>
      </c>
      <c r="T32" s="25">
        <v>2</v>
      </c>
      <c r="U32" s="24">
        <f t="shared" si="7"/>
        <v>40</v>
      </c>
      <c r="V32" s="25">
        <v>2</v>
      </c>
      <c r="W32" s="24">
        <f t="shared" si="11"/>
        <v>40</v>
      </c>
      <c r="X32" s="25"/>
      <c r="Y32" s="24">
        <f t="shared" si="12"/>
        <v>0</v>
      </c>
      <c r="Z32" s="25"/>
      <c r="AA32" s="38">
        <f t="shared" si="13"/>
        <v>0</v>
      </c>
      <c r="AB32" s="24"/>
      <c r="AC32" s="24">
        <f t="shared" si="14"/>
        <v>0</v>
      </c>
      <c r="AD32" s="25">
        <f t="shared" si="8"/>
        <v>54</v>
      </c>
      <c r="AE32" s="24">
        <f t="shared" si="9"/>
        <v>1080</v>
      </c>
      <c r="AF32" s="23"/>
      <c r="AG32" s="20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</row>
    <row r="33" s="1" customFormat="1" ht="13" customHeight="1" spans="1:265">
      <c r="A33" s="20">
        <v>30</v>
      </c>
      <c r="B33" s="28" t="s">
        <v>81</v>
      </c>
      <c r="C33" s="22" t="s">
        <v>83</v>
      </c>
      <c r="D33" s="23" t="s">
        <v>41</v>
      </c>
      <c r="E33" s="24">
        <v>30</v>
      </c>
      <c r="F33" s="25"/>
      <c r="G33" s="24">
        <f t="shared" si="1"/>
        <v>0</v>
      </c>
      <c r="H33" s="25"/>
      <c r="I33" s="38">
        <f t="shared" si="2"/>
        <v>0</v>
      </c>
      <c r="J33" s="25"/>
      <c r="K33" s="38">
        <f t="shared" si="3"/>
        <v>0</v>
      </c>
      <c r="L33" s="39">
        <v>1</v>
      </c>
      <c r="M33" s="38">
        <f t="shared" si="4"/>
        <v>30</v>
      </c>
      <c r="N33" s="25">
        <v>30</v>
      </c>
      <c r="O33" s="38">
        <f t="shared" si="5"/>
        <v>900</v>
      </c>
      <c r="P33" s="25"/>
      <c r="Q33" s="24">
        <f t="shared" si="6"/>
        <v>0</v>
      </c>
      <c r="R33" s="25"/>
      <c r="S33" s="24">
        <f t="shared" si="10"/>
        <v>0</v>
      </c>
      <c r="T33" s="25"/>
      <c r="U33" s="24">
        <f t="shared" si="7"/>
        <v>0</v>
      </c>
      <c r="V33" s="25"/>
      <c r="W33" s="24">
        <f t="shared" si="11"/>
        <v>0</v>
      </c>
      <c r="X33" s="25"/>
      <c r="Y33" s="24">
        <f t="shared" si="12"/>
        <v>0</v>
      </c>
      <c r="Z33" s="25"/>
      <c r="AA33" s="38">
        <f t="shared" si="13"/>
        <v>0</v>
      </c>
      <c r="AB33" s="24"/>
      <c r="AC33" s="24"/>
      <c r="AD33" s="25">
        <f t="shared" si="8"/>
        <v>31</v>
      </c>
      <c r="AE33" s="24">
        <f t="shared" si="9"/>
        <v>930</v>
      </c>
      <c r="AF33" s="23"/>
      <c r="AG33" s="20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</row>
    <row r="34" s="1" customFormat="1" ht="13" customHeight="1" spans="1:265">
      <c r="A34" s="20">
        <v>31</v>
      </c>
      <c r="B34" s="28" t="s">
        <v>84</v>
      </c>
      <c r="C34" s="22" t="s">
        <v>85</v>
      </c>
      <c r="D34" s="23" t="s">
        <v>32</v>
      </c>
      <c r="E34" s="24">
        <v>3</v>
      </c>
      <c r="F34" s="25">
        <v>8</v>
      </c>
      <c r="G34" s="24">
        <f t="shared" si="1"/>
        <v>24</v>
      </c>
      <c r="H34" s="25">
        <v>26</v>
      </c>
      <c r="I34" s="38">
        <f t="shared" si="2"/>
        <v>78</v>
      </c>
      <c r="J34" s="25">
        <v>28</v>
      </c>
      <c r="K34" s="38">
        <f t="shared" si="3"/>
        <v>84</v>
      </c>
      <c r="L34" s="39">
        <v>10</v>
      </c>
      <c r="M34" s="38">
        <f t="shared" si="4"/>
        <v>30</v>
      </c>
      <c r="N34" s="25"/>
      <c r="O34" s="38">
        <f t="shared" si="5"/>
        <v>0</v>
      </c>
      <c r="P34" s="25">
        <v>8</v>
      </c>
      <c r="Q34" s="24">
        <f t="shared" si="6"/>
        <v>24</v>
      </c>
      <c r="R34" s="25">
        <v>8</v>
      </c>
      <c r="S34" s="24">
        <f t="shared" si="10"/>
        <v>24</v>
      </c>
      <c r="T34" s="25">
        <v>8</v>
      </c>
      <c r="U34" s="24">
        <f t="shared" si="7"/>
        <v>24</v>
      </c>
      <c r="V34" s="25">
        <v>8</v>
      </c>
      <c r="W34" s="24">
        <f t="shared" si="11"/>
        <v>24</v>
      </c>
      <c r="X34" s="25"/>
      <c r="Y34" s="24">
        <f t="shared" si="12"/>
        <v>0</v>
      </c>
      <c r="Z34" s="25"/>
      <c r="AA34" s="38">
        <f t="shared" si="13"/>
        <v>0</v>
      </c>
      <c r="AB34" s="24"/>
      <c r="AC34" s="24">
        <f>AB34*E34</f>
        <v>0</v>
      </c>
      <c r="AD34" s="25">
        <f t="shared" si="8"/>
        <v>104</v>
      </c>
      <c r="AE34" s="24">
        <f t="shared" si="9"/>
        <v>312</v>
      </c>
      <c r="AF34" s="23"/>
      <c r="AG34" s="20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</row>
    <row r="35" s="1" customFormat="1" ht="13" customHeight="1" spans="1:265">
      <c r="A35" s="20">
        <v>32</v>
      </c>
      <c r="B35" s="28" t="s">
        <v>86</v>
      </c>
      <c r="C35" s="22" t="s">
        <v>87</v>
      </c>
      <c r="D35" s="23"/>
      <c r="E35" s="24">
        <v>20</v>
      </c>
      <c r="F35" s="25"/>
      <c r="G35" s="24">
        <f t="shared" si="1"/>
        <v>0</v>
      </c>
      <c r="H35" s="25"/>
      <c r="I35" s="38">
        <f t="shared" si="2"/>
        <v>0</v>
      </c>
      <c r="J35" s="25"/>
      <c r="K35" s="38">
        <f t="shared" si="3"/>
        <v>0</v>
      </c>
      <c r="L35" s="39"/>
      <c r="M35" s="38">
        <f t="shared" si="4"/>
        <v>0</v>
      </c>
      <c r="N35" s="25">
        <v>34</v>
      </c>
      <c r="O35" s="38">
        <f t="shared" si="5"/>
        <v>680</v>
      </c>
      <c r="P35" s="25"/>
      <c r="Q35" s="24">
        <f t="shared" si="6"/>
        <v>0</v>
      </c>
      <c r="R35" s="25"/>
      <c r="S35" s="24">
        <f t="shared" si="10"/>
        <v>0</v>
      </c>
      <c r="T35" s="25"/>
      <c r="U35" s="24">
        <f t="shared" si="7"/>
        <v>0</v>
      </c>
      <c r="V35" s="25"/>
      <c r="W35" s="24">
        <f t="shared" si="11"/>
        <v>0</v>
      </c>
      <c r="X35" s="25"/>
      <c r="Y35" s="24">
        <f t="shared" si="12"/>
        <v>0</v>
      </c>
      <c r="Z35" s="25"/>
      <c r="AA35" s="38">
        <f t="shared" si="13"/>
        <v>0</v>
      </c>
      <c r="AB35" s="24"/>
      <c r="AC35" s="24"/>
      <c r="AD35" s="25">
        <f t="shared" si="8"/>
        <v>34</v>
      </c>
      <c r="AE35" s="24">
        <f t="shared" si="9"/>
        <v>680</v>
      </c>
      <c r="AF35" s="23"/>
      <c r="AG35" s="20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</row>
    <row r="36" s="1" customFormat="1" ht="13" customHeight="1" spans="1:265">
      <c r="A36" s="20">
        <v>33</v>
      </c>
      <c r="B36" s="32" t="s">
        <v>88</v>
      </c>
      <c r="C36" s="22" t="s">
        <v>87</v>
      </c>
      <c r="D36" s="23" t="s">
        <v>32</v>
      </c>
      <c r="E36" s="24">
        <v>20</v>
      </c>
      <c r="F36" s="25">
        <v>3</v>
      </c>
      <c r="G36" s="24">
        <f t="shared" si="1"/>
        <v>60</v>
      </c>
      <c r="H36" s="25"/>
      <c r="I36" s="38">
        <f t="shared" si="2"/>
        <v>0</v>
      </c>
      <c r="J36" s="25"/>
      <c r="K36" s="38">
        <f t="shared" si="3"/>
        <v>0</v>
      </c>
      <c r="L36" s="39"/>
      <c r="M36" s="38">
        <f t="shared" si="4"/>
        <v>0</v>
      </c>
      <c r="N36" s="25">
        <v>14</v>
      </c>
      <c r="O36" s="38">
        <f t="shared" si="5"/>
        <v>280</v>
      </c>
      <c r="P36" s="25">
        <v>3</v>
      </c>
      <c r="Q36" s="24">
        <f t="shared" si="6"/>
        <v>60</v>
      </c>
      <c r="R36" s="25">
        <v>3</v>
      </c>
      <c r="S36" s="24">
        <f t="shared" si="10"/>
        <v>60</v>
      </c>
      <c r="T36" s="25">
        <v>3</v>
      </c>
      <c r="U36" s="24">
        <f t="shared" si="7"/>
        <v>60</v>
      </c>
      <c r="V36" s="25">
        <v>3</v>
      </c>
      <c r="W36" s="24">
        <f t="shared" si="11"/>
        <v>60</v>
      </c>
      <c r="X36" s="25"/>
      <c r="Y36" s="24">
        <f t="shared" si="12"/>
        <v>0</v>
      </c>
      <c r="Z36" s="25"/>
      <c r="AA36" s="38">
        <f t="shared" si="13"/>
        <v>0</v>
      </c>
      <c r="AB36" s="24"/>
      <c r="AC36" s="24">
        <f t="shared" ref="AC36:AC40" si="15">AB36*E36</f>
        <v>0</v>
      </c>
      <c r="AD36" s="25">
        <f t="shared" si="8"/>
        <v>29</v>
      </c>
      <c r="AE36" s="24">
        <f t="shared" si="9"/>
        <v>580</v>
      </c>
      <c r="AF36" s="23"/>
      <c r="AG36" s="20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</row>
    <row r="37" s="1" customFormat="1" ht="13" customHeight="1" spans="1:265">
      <c r="A37" s="20">
        <v>34</v>
      </c>
      <c r="B37" s="28" t="s">
        <v>89</v>
      </c>
      <c r="C37" s="22" t="s">
        <v>90</v>
      </c>
      <c r="D37" s="23" t="s">
        <v>32</v>
      </c>
      <c r="E37" s="24">
        <v>4</v>
      </c>
      <c r="F37" s="25">
        <v>20</v>
      </c>
      <c r="G37" s="24">
        <f t="shared" ref="G37:G82" si="16">F37*E37</f>
        <v>80</v>
      </c>
      <c r="H37" s="25">
        <v>1</v>
      </c>
      <c r="I37" s="38">
        <f t="shared" ref="I37:I68" si="17">H37*E37</f>
        <v>4</v>
      </c>
      <c r="J37" s="25">
        <v>1</v>
      </c>
      <c r="K37" s="38">
        <f t="shared" ref="K37:K68" si="18">J37*E37</f>
        <v>4</v>
      </c>
      <c r="L37" s="39">
        <v>10</v>
      </c>
      <c r="M37" s="38">
        <f t="shared" ref="M37:M68" si="19">L37*E37</f>
        <v>40</v>
      </c>
      <c r="N37" s="25"/>
      <c r="O37" s="38">
        <f t="shared" ref="O37:O68" si="20">N37*E37</f>
        <v>0</v>
      </c>
      <c r="P37" s="25">
        <v>20</v>
      </c>
      <c r="Q37" s="24">
        <f t="shared" ref="Q37:Q68" si="21">P37*E37</f>
        <v>80</v>
      </c>
      <c r="R37" s="25">
        <v>20</v>
      </c>
      <c r="S37" s="24">
        <f t="shared" si="10"/>
        <v>80</v>
      </c>
      <c r="T37" s="25">
        <v>20</v>
      </c>
      <c r="U37" s="24">
        <f t="shared" ref="U37:U68" si="22">T37*E37</f>
        <v>80</v>
      </c>
      <c r="V37" s="25">
        <v>20</v>
      </c>
      <c r="W37" s="24">
        <f t="shared" si="11"/>
        <v>80</v>
      </c>
      <c r="X37" s="25"/>
      <c r="Y37" s="24">
        <f t="shared" si="12"/>
        <v>0</v>
      </c>
      <c r="Z37" s="25"/>
      <c r="AA37" s="38">
        <f t="shared" si="13"/>
        <v>0</v>
      </c>
      <c r="AB37" s="24"/>
      <c r="AC37" s="24">
        <f t="shared" si="15"/>
        <v>0</v>
      </c>
      <c r="AD37" s="25">
        <f t="shared" ref="AD37:AD68" si="23">V37+T37+R37+P37+N37+F37+X37+Z37+AB37+L37+J37+H37</f>
        <v>112</v>
      </c>
      <c r="AE37" s="24">
        <f t="shared" ref="AE37:AE68" si="24">W37+U37+S37+Q37+O37+G37+AA37+AC37+M37+K37+I37+Y37</f>
        <v>448</v>
      </c>
      <c r="AF37" s="23"/>
      <c r="AG37" s="20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</row>
    <row r="38" s="1" customFormat="1" ht="13" customHeight="1" spans="1:265">
      <c r="A38" s="20">
        <v>35</v>
      </c>
      <c r="B38" s="28" t="s">
        <v>91</v>
      </c>
      <c r="C38" s="22" t="s">
        <v>92</v>
      </c>
      <c r="D38" s="23" t="s">
        <v>32</v>
      </c>
      <c r="E38" s="24">
        <v>3.2</v>
      </c>
      <c r="F38" s="25">
        <v>5</v>
      </c>
      <c r="G38" s="24">
        <f t="shared" si="16"/>
        <v>16</v>
      </c>
      <c r="H38" s="25">
        <v>10</v>
      </c>
      <c r="I38" s="38">
        <f t="shared" si="17"/>
        <v>32</v>
      </c>
      <c r="J38" s="25">
        <v>10</v>
      </c>
      <c r="K38" s="38">
        <f t="shared" si="18"/>
        <v>32</v>
      </c>
      <c r="L38" s="39"/>
      <c r="M38" s="38">
        <f t="shared" si="19"/>
        <v>0</v>
      </c>
      <c r="N38" s="25"/>
      <c r="O38" s="38">
        <f t="shared" si="20"/>
        <v>0</v>
      </c>
      <c r="P38" s="25">
        <v>5</v>
      </c>
      <c r="Q38" s="24">
        <f t="shared" si="21"/>
        <v>16</v>
      </c>
      <c r="R38" s="25">
        <v>5</v>
      </c>
      <c r="S38" s="24">
        <f t="shared" ref="S38:S69" si="25">R38*E38</f>
        <v>16</v>
      </c>
      <c r="T38" s="25">
        <v>5</v>
      </c>
      <c r="U38" s="24">
        <f t="shared" si="22"/>
        <v>16</v>
      </c>
      <c r="V38" s="25">
        <v>5</v>
      </c>
      <c r="W38" s="24">
        <f t="shared" ref="W38:W69" si="26">V38*E38</f>
        <v>16</v>
      </c>
      <c r="X38" s="25"/>
      <c r="Y38" s="24">
        <f t="shared" ref="Y38:Y69" si="27">X38*E38</f>
        <v>0</v>
      </c>
      <c r="Z38" s="25"/>
      <c r="AA38" s="38">
        <f t="shared" ref="AA38:AA69" si="28">Z38*E38</f>
        <v>0</v>
      </c>
      <c r="AB38" s="24"/>
      <c r="AC38" s="24">
        <f t="shared" si="15"/>
        <v>0</v>
      </c>
      <c r="AD38" s="25">
        <f t="shared" si="23"/>
        <v>45</v>
      </c>
      <c r="AE38" s="24">
        <f t="shared" si="24"/>
        <v>144</v>
      </c>
      <c r="AF38" s="23"/>
      <c r="AG38" s="20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</row>
    <row r="39" s="1" customFormat="1" ht="13" customHeight="1" spans="1:265">
      <c r="A39" s="20">
        <v>36</v>
      </c>
      <c r="B39" s="28" t="s">
        <v>91</v>
      </c>
      <c r="C39" s="22" t="s">
        <v>93</v>
      </c>
      <c r="D39" s="23"/>
      <c r="E39" s="24">
        <v>5</v>
      </c>
      <c r="F39" s="25">
        <v>1</v>
      </c>
      <c r="G39" s="24">
        <f t="shared" si="16"/>
        <v>5</v>
      </c>
      <c r="H39" s="25">
        <v>7</v>
      </c>
      <c r="I39" s="38">
        <f t="shared" si="17"/>
        <v>35</v>
      </c>
      <c r="J39" s="25">
        <v>8</v>
      </c>
      <c r="K39" s="38">
        <f t="shared" si="18"/>
        <v>40</v>
      </c>
      <c r="L39" s="39">
        <v>10</v>
      </c>
      <c r="M39" s="38">
        <f t="shared" si="19"/>
        <v>50</v>
      </c>
      <c r="N39" s="25">
        <v>1</v>
      </c>
      <c r="O39" s="38">
        <f t="shared" si="20"/>
        <v>5</v>
      </c>
      <c r="P39" s="25">
        <v>1</v>
      </c>
      <c r="Q39" s="24">
        <f t="shared" si="21"/>
        <v>5</v>
      </c>
      <c r="R39" s="25">
        <v>1</v>
      </c>
      <c r="S39" s="24">
        <f t="shared" si="25"/>
        <v>5</v>
      </c>
      <c r="T39" s="25">
        <v>1</v>
      </c>
      <c r="U39" s="24">
        <f t="shared" si="22"/>
        <v>5</v>
      </c>
      <c r="V39" s="25">
        <v>1</v>
      </c>
      <c r="W39" s="24">
        <f t="shared" si="26"/>
        <v>5</v>
      </c>
      <c r="X39" s="25">
        <v>1</v>
      </c>
      <c r="Y39" s="24">
        <f t="shared" si="27"/>
        <v>5</v>
      </c>
      <c r="Z39" s="25">
        <v>1</v>
      </c>
      <c r="AA39" s="38">
        <f t="shared" si="28"/>
        <v>5</v>
      </c>
      <c r="AB39" s="24"/>
      <c r="AC39" s="24">
        <f t="shared" si="15"/>
        <v>0</v>
      </c>
      <c r="AD39" s="25">
        <f t="shared" si="23"/>
        <v>33</v>
      </c>
      <c r="AE39" s="24">
        <f t="shared" si="24"/>
        <v>165</v>
      </c>
      <c r="AF39" s="23"/>
      <c r="AG39" s="20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</row>
    <row r="40" s="1" customFormat="1" ht="13" customHeight="1" spans="1:265">
      <c r="A40" s="20">
        <v>37</v>
      </c>
      <c r="B40" s="28" t="s">
        <v>94</v>
      </c>
      <c r="C40" s="22" t="s">
        <v>95</v>
      </c>
      <c r="D40" s="23" t="s">
        <v>32</v>
      </c>
      <c r="E40" s="24">
        <v>25</v>
      </c>
      <c r="F40" s="25">
        <v>20</v>
      </c>
      <c r="G40" s="24">
        <f t="shared" si="16"/>
        <v>500</v>
      </c>
      <c r="H40" s="25"/>
      <c r="I40" s="38">
        <f t="shared" si="17"/>
        <v>0</v>
      </c>
      <c r="J40" s="25"/>
      <c r="K40" s="38">
        <f t="shared" si="18"/>
        <v>0</v>
      </c>
      <c r="L40" s="39"/>
      <c r="M40" s="38">
        <f t="shared" si="19"/>
        <v>0</v>
      </c>
      <c r="N40" s="25"/>
      <c r="O40" s="38">
        <f t="shared" si="20"/>
        <v>0</v>
      </c>
      <c r="P40" s="25">
        <v>20</v>
      </c>
      <c r="Q40" s="24">
        <f t="shared" si="21"/>
        <v>500</v>
      </c>
      <c r="R40" s="25">
        <v>20</v>
      </c>
      <c r="S40" s="24">
        <f t="shared" si="25"/>
        <v>500</v>
      </c>
      <c r="T40" s="25">
        <v>20</v>
      </c>
      <c r="U40" s="24">
        <f t="shared" si="22"/>
        <v>500</v>
      </c>
      <c r="V40" s="25">
        <v>20</v>
      </c>
      <c r="W40" s="24">
        <f t="shared" si="26"/>
        <v>500</v>
      </c>
      <c r="X40" s="25"/>
      <c r="Y40" s="24">
        <f t="shared" si="27"/>
        <v>0</v>
      </c>
      <c r="Z40" s="25"/>
      <c r="AA40" s="38">
        <f t="shared" si="28"/>
        <v>0</v>
      </c>
      <c r="AB40" s="24"/>
      <c r="AC40" s="24">
        <f t="shared" si="15"/>
        <v>0</v>
      </c>
      <c r="AD40" s="25">
        <f t="shared" si="23"/>
        <v>100</v>
      </c>
      <c r="AE40" s="24">
        <f t="shared" si="24"/>
        <v>2500</v>
      </c>
      <c r="AF40" s="23"/>
      <c r="AG40" s="20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</row>
    <row r="41" s="1" customFormat="1" ht="13" customHeight="1" spans="1:265">
      <c r="A41" s="20">
        <v>38</v>
      </c>
      <c r="B41" s="28" t="s">
        <v>96</v>
      </c>
      <c r="C41" s="22" t="s">
        <v>97</v>
      </c>
      <c r="D41" s="23" t="s">
        <v>32</v>
      </c>
      <c r="E41" s="24">
        <v>3.5</v>
      </c>
      <c r="F41" s="25">
        <v>20</v>
      </c>
      <c r="G41" s="24">
        <f t="shared" si="16"/>
        <v>70</v>
      </c>
      <c r="H41" s="25"/>
      <c r="I41" s="38">
        <f t="shared" si="17"/>
        <v>0</v>
      </c>
      <c r="J41" s="25"/>
      <c r="K41" s="38">
        <f t="shared" si="18"/>
        <v>0</v>
      </c>
      <c r="L41" s="39"/>
      <c r="M41" s="38">
        <f t="shared" si="19"/>
        <v>0</v>
      </c>
      <c r="N41" s="25"/>
      <c r="O41" s="38">
        <f t="shared" si="20"/>
        <v>0</v>
      </c>
      <c r="P41" s="25">
        <v>20</v>
      </c>
      <c r="Q41" s="24">
        <f t="shared" si="21"/>
        <v>70</v>
      </c>
      <c r="R41" s="25">
        <v>20</v>
      </c>
      <c r="S41" s="24">
        <f t="shared" si="25"/>
        <v>70</v>
      </c>
      <c r="T41" s="25">
        <v>20</v>
      </c>
      <c r="U41" s="24">
        <f t="shared" si="22"/>
        <v>70</v>
      </c>
      <c r="V41" s="25">
        <v>20</v>
      </c>
      <c r="W41" s="24">
        <f t="shared" si="26"/>
        <v>70</v>
      </c>
      <c r="X41" s="25"/>
      <c r="Y41" s="24">
        <f t="shared" si="27"/>
        <v>0</v>
      </c>
      <c r="Z41" s="25"/>
      <c r="AA41" s="38">
        <f t="shared" si="28"/>
        <v>0</v>
      </c>
      <c r="AB41" s="24"/>
      <c r="AC41" s="24">
        <f t="shared" ref="AC41:AC45" si="29">AB41*E41</f>
        <v>0</v>
      </c>
      <c r="AD41" s="25">
        <f t="shared" si="23"/>
        <v>100</v>
      </c>
      <c r="AE41" s="24">
        <f t="shared" si="24"/>
        <v>350</v>
      </c>
      <c r="AF41" s="23"/>
      <c r="AG41" s="20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</row>
    <row r="42" s="1" customFormat="1" ht="13" customHeight="1" spans="1:265">
      <c r="A42" s="20">
        <v>39</v>
      </c>
      <c r="B42" s="28" t="s">
        <v>98</v>
      </c>
      <c r="C42" s="22" t="s">
        <v>99</v>
      </c>
      <c r="D42" s="23" t="s">
        <v>100</v>
      </c>
      <c r="E42" s="24">
        <v>3</v>
      </c>
      <c r="F42" s="25">
        <v>100</v>
      </c>
      <c r="G42" s="24">
        <f t="shared" si="16"/>
        <v>300</v>
      </c>
      <c r="H42" s="25"/>
      <c r="I42" s="38">
        <f t="shared" si="17"/>
        <v>0</v>
      </c>
      <c r="J42" s="25"/>
      <c r="K42" s="38">
        <f t="shared" si="18"/>
        <v>0</v>
      </c>
      <c r="L42" s="39"/>
      <c r="M42" s="38">
        <f t="shared" si="19"/>
        <v>0</v>
      </c>
      <c r="N42" s="25"/>
      <c r="O42" s="38">
        <f t="shared" si="20"/>
        <v>0</v>
      </c>
      <c r="P42" s="25"/>
      <c r="Q42" s="24">
        <f t="shared" si="21"/>
        <v>0</v>
      </c>
      <c r="R42" s="25">
        <v>100</v>
      </c>
      <c r="S42" s="24">
        <f t="shared" si="25"/>
        <v>300</v>
      </c>
      <c r="T42" s="25">
        <v>100</v>
      </c>
      <c r="U42" s="24">
        <f t="shared" si="22"/>
        <v>300</v>
      </c>
      <c r="V42" s="25">
        <v>100</v>
      </c>
      <c r="W42" s="24">
        <f t="shared" si="26"/>
        <v>300</v>
      </c>
      <c r="X42" s="25"/>
      <c r="Y42" s="24">
        <f t="shared" si="27"/>
        <v>0</v>
      </c>
      <c r="Z42" s="25"/>
      <c r="AA42" s="38">
        <f t="shared" si="28"/>
        <v>0</v>
      </c>
      <c r="AB42" s="24"/>
      <c r="AC42" s="24">
        <f t="shared" si="29"/>
        <v>0</v>
      </c>
      <c r="AD42" s="25">
        <f t="shared" si="23"/>
        <v>400</v>
      </c>
      <c r="AE42" s="24">
        <f t="shared" si="24"/>
        <v>1200</v>
      </c>
      <c r="AF42" s="23"/>
      <c r="AG42" s="20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</row>
    <row r="43" s="1" customFormat="1" ht="13" customHeight="1" spans="1:265">
      <c r="A43" s="20">
        <v>40</v>
      </c>
      <c r="B43" s="28" t="s">
        <v>101</v>
      </c>
      <c r="C43" s="22" t="s">
        <v>102</v>
      </c>
      <c r="D43" s="23" t="s">
        <v>103</v>
      </c>
      <c r="E43" s="24">
        <v>15</v>
      </c>
      <c r="F43" s="25">
        <v>5</v>
      </c>
      <c r="G43" s="24">
        <f t="shared" si="16"/>
        <v>75</v>
      </c>
      <c r="H43" s="25"/>
      <c r="I43" s="38">
        <f t="shared" si="17"/>
        <v>0</v>
      </c>
      <c r="J43" s="25"/>
      <c r="K43" s="38">
        <f t="shared" si="18"/>
        <v>0</v>
      </c>
      <c r="L43" s="39"/>
      <c r="M43" s="38">
        <f t="shared" si="19"/>
        <v>0</v>
      </c>
      <c r="N43" s="25">
        <v>20</v>
      </c>
      <c r="O43" s="38">
        <f t="shared" si="20"/>
        <v>300</v>
      </c>
      <c r="P43" s="25">
        <v>5</v>
      </c>
      <c r="Q43" s="24">
        <f t="shared" si="21"/>
        <v>75</v>
      </c>
      <c r="R43" s="25">
        <v>5</v>
      </c>
      <c r="S43" s="24">
        <f t="shared" si="25"/>
        <v>75</v>
      </c>
      <c r="T43" s="25">
        <v>5</v>
      </c>
      <c r="U43" s="24">
        <f t="shared" si="22"/>
        <v>75</v>
      </c>
      <c r="V43" s="25">
        <v>5</v>
      </c>
      <c r="W43" s="24">
        <f t="shared" si="26"/>
        <v>75</v>
      </c>
      <c r="X43" s="25"/>
      <c r="Y43" s="24">
        <f t="shared" si="27"/>
        <v>0</v>
      </c>
      <c r="Z43" s="25"/>
      <c r="AA43" s="38">
        <f t="shared" si="28"/>
        <v>0</v>
      </c>
      <c r="AB43" s="24"/>
      <c r="AC43" s="24">
        <f t="shared" si="29"/>
        <v>0</v>
      </c>
      <c r="AD43" s="25">
        <f t="shared" si="23"/>
        <v>45</v>
      </c>
      <c r="AE43" s="24">
        <f t="shared" si="24"/>
        <v>675</v>
      </c>
      <c r="AF43" s="23"/>
      <c r="AG43" s="20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</row>
    <row r="44" s="1" customFormat="1" ht="13" customHeight="1" spans="1:265">
      <c r="A44" s="20">
        <v>41</v>
      </c>
      <c r="B44" s="28" t="s">
        <v>104</v>
      </c>
      <c r="C44" s="22" t="s">
        <v>102</v>
      </c>
      <c r="D44" s="23" t="s">
        <v>103</v>
      </c>
      <c r="E44" s="24">
        <v>15</v>
      </c>
      <c r="F44" s="25">
        <v>5</v>
      </c>
      <c r="G44" s="24">
        <f t="shared" si="16"/>
        <v>75</v>
      </c>
      <c r="H44" s="25"/>
      <c r="I44" s="38">
        <f t="shared" si="17"/>
        <v>0</v>
      </c>
      <c r="J44" s="25"/>
      <c r="K44" s="38">
        <f t="shared" si="18"/>
        <v>0</v>
      </c>
      <c r="L44" s="39"/>
      <c r="M44" s="38">
        <f t="shared" si="19"/>
        <v>0</v>
      </c>
      <c r="N44" s="25">
        <v>20</v>
      </c>
      <c r="O44" s="38">
        <f t="shared" si="20"/>
        <v>300</v>
      </c>
      <c r="P44" s="25">
        <v>5</v>
      </c>
      <c r="Q44" s="24">
        <f t="shared" si="21"/>
        <v>75</v>
      </c>
      <c r="R44" s="25">
        <v>5</v>
      </c>
      <c r="S44" s="24">
        <f t="shared" si="25"/>
        <v>75</v>
      </c>
      <c r="T44" s="25">
        <v>5</v>
      </c>
      <c r="U44" s="24">
        <f t="shared" si="22"/>
        <v>75</v>
      </c>
      <c r="V44" s="25">
        <v>5</v>
      </c>
      <c r="W44" s="24">
        <f t="shared" si="26"/>
        <v>75</v>
      </c>
      <c r="X44" s="25"/>
      <c r="Y44" s="24">
        <f t="shared" si="27"/>
        <v>0</v>
      </c>
      <c r="Z44" s="25"/>
      <c r="AA44" s="38">
        <f t="shared" si="28"/>
        <v>0</v>
      </c>
      <c r="AB44" s="24"/>
      <c r="AC44" s="24">
        <f t="shared" si="29"/>
        <v>0</v>
      </c>
      <c r="AD44" s="25">
        <f t="shared" si="23"/>
        <v>45</v>
      </c>
      <c r="AE44" s="24">
        <f t="shared" si="24"/>
        <v>675</v>
      </c>
      <c r="AF44" s="23"/>
      <c r="AG44" s="20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</row>
    <row r="45" s="1" customFormat="1" ht="13" customHeight="1" spans="1:265">
      <c r="A45" s="20">
        <v>42</v>
      </c>
      <c r="B45" s="28" t="s">
        <v>105</v>
      </c>
      <c r="C45" s="22" t="s">
        <v>106</v>
      </c>
      <c r="D45" s="23" t="s">
        <v>32</v>
      </c>
      <c r="E45" s="24">
        <v>30</v>
      </c>
      <c r="F45" s="25">
        <v>5</v>
      </c>
      <c r="G45" s="24">
        <f t="shared" si="16"/>
        <v>150</v>
      </c>
      <c r="H45" s="25">
        <v>7</v>
      </c>
      <c r="I45" s="38">
        <f t="shared" si="17"/>
        <v>210</v>
      </c>
      <c r="J45" s="25">
        <v>8</v>
      </c>
      <c r="K45" s="38">
        <f t="shared" si="18"/>
        <v>240</v>
      </c>
      <c r="L45" s="39"/>
      <c r="M45" s="38">
        <f t="shared" si="19"/>
        <v>0</v>
      </c>
      <c r="N45" s="25"/>
      <c r="O45" s="38">
        <f t="shared" si="20"/>
        <v>0</v>
      </c>
      <c r="P45" s="25">
        <v>5</v>
      </c>
      <c r="Q45" s="24">
        <f t="shared" si="21"/>
        <v>150</v>
      </c>
      <c r="R45" s="25">
        <v>5</v>
      </c>
      <c r="S45" s="24">
        <f t="shared" si="25"/>
        <v>150</v>
      </c>
      <c r="T45" s="25">
        <v>5</v>
      </c>
      <c r="U45" s="24">
        <f t="shared" si="22"/>
        <v>150</v>
      </c>
      <c r="V45" s="25">
        <v>5</v>
      </c>
      <c r="W45" s="24">
        <f t="shared" si="26"/>
        <v>150</v>
      </c>
      <c r="X45" s="25"/>
      <c r="Y45" s="24">
        <f t="shared" si="27"/>
        <v>0</v>
      </c>
      <c r="Z45" s="25"/>
      <c r="AA45" s="38">
        <f t="shared" si="28"/>
        <v>0</v>
      </c>
      <c r="AB45" s="24"/>
      <c r="AC45" s="24">
        <f t="shared" si="29"/>
        <v>0</v>
      </c>
      <c r="AD45" s="25">
        <f t="shared" si="23"/>
        <v>40</v>
      </c>
      <c r="AE45" s="24">
        <f t="shared" si="24"/>
        <v>1200</v>
      </c>
      <c r="AF45" s="23"/>
      <c r="AG45" s="20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</row>
    <row r="46" s="1" customFormat="1" ht="13" customHeight="1" spans="1:265">
      <c r="A46" s="20">
        <v>43</v>
      </c>
      <c r="B46" s="28" t="s">
        <v>107</v>
      </c>
      <c r="C46" s="22" t="s">
        <v>108</v>
      </c>
      <c r="D46" s="23" t="s">
        <v>109</v>
      </c>
      <c r="E46" s="24">
        <v>20</v>
      </c>
      <c r="F46" s="25">
        <v>8</v>
      </c>
      <c r="G46" s="24">
        <f t="shared" si="16"/>
        <v>160</v>
      </c>
      <c r="H46" s="25"/>
      <c r="I46" s="38">
        <f t="shared" si="17"/>
        <v>0</v>
      </c>
      <c r="J46" s="25"/>
      <c r="K46" s="38">
        <f t="shared" si="18"/>
        <v>0</v>
      </c>
      <c r="L46" s="39"/>
      <c r="M46" s="38">
        <f t="shared" si="19"/>
        <v>0</v>
      </c>
      <c r="N46" s="25"/>
      <c r="O46" s="38">
        <f t="shared" si="20"/>
        <v>0</v>
      </c>
      <c r="P46" s="25">
        <v>5</v>
      </c>
      <c r="Q46" s="24">
        <f t="shared" si="21"/>
        <v>100</v>
      </c>
      <c r="R46" s="25">
        <v>5</v>
      </c>
      <c r="S46" s="24">
        <f t="shared" si="25"/>
        <v>100</v>
      </c>
      <c r="T46" s="25">
        <v>5</v>
      </c>
      <c r="U46" s="24">
        <f t="shared" si="22"/>
        <v>100</v>
      </c>
      <c r="V46" s="25">
        <v>3</v>
      </c>
      <c r="W46" s="24">
        <f t="shared" si="26"/>
        <v>60</v>
      </c>
      <c r="X46" s="25">
        <v>30</v>
      </c>
      <c r="Y46" s="24">
        <f t="shared" si="27"/>
        <v>600</v>
      </c>
      <c r="Z46" s="25"/>
      <c r="AA46" s="38">
        <f t="shared" si="28"/>
        <v>0</v>
      </c>
      <c r="AB46" s="24"/>
      <c r="AC46" s="24"/>
      <c r="AD46" s="25">
        <f t="shared" si="23"/>
        <v>56</v>
      </c>
      <c r="AE46" s="24">
        <f t="shared" si="24"/>
        <v>1120</v>
      </c>
      <c r="AF46" s="23"/>
      <c r="AG46" s="20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</row>
    <row r="47" s="1" customFormat="1" ht="13" customHeight="1" spans="1:265">
      <c r="A47" s="20">
        <v>44</v>
      </c>
      <c r="B47" s="28" t="s">
        <v>110</v>
      </c>
      <c r="C47" s="22" t="s">
        <v>111</v>
      </c>
      <c r="D47" s="23" t="s">
        <v>38</v>
      </c>
      <c r="E47" s="24">
        <v>20</v>
      </c>
      <c r="F47" s="25">
        <v>2</v>
      </c>
      <c r="G47" s="24">
        <f t="shared" si="16"/>
        <v>40</v>
      </c>
      <c r="H47" s="25"/>
      <c r="I47" s="38">
        <f t="shared" si="17"/>
        <v>0</v>
      </c>
      <c r="J47" s="25"/>
      <c r="K47" s="38">
        <f t="shared" si="18"/>
        <v>0</v>
      </c>
      <c r="L47" s="39"/>
      <c r="M47" s="38">
        <f t="shared" si="19"/>
        <v>0</v>
      </c>
      <c r="N47" s="25"/>
      <c r="O47" s="38">
        <f t="shared" si="20"/>
        <v>0</v>
      </c>
      <c r="P47" s="25">
        <v>2</v>
      </c>
      <c r="Q47" s="24">
        <f t="shared" si="21"/>
        <v>40</v>
      </c>
      <c r="R47" s="25">
        <v>2</v>
      </c>
      <c r="S47" s="24">
        <f t="shared" si="25"/>
        <v>40</v>
      </c>
      <c r="T47" s="25">
        <v>5</v>
      </c>
      <c r="U47" s="24">
        <f t="shared" si="22"/>
        <v>100</v>
      </c>
      <c r="V47" s="25">
        <v>2</v>
      </c>
      <c r="W47" s="24">
        <f t="shared" si="26"/>
        <v>40</v>
      </c>
      <c r="X47" s="25">
        <v>30</v>
      </c>
      <c r="Y47" s="24">
        <f t="shared" si="27"/>
        <v>600</v>
      </c>
      <c r="Z47" s="25"/>
      <c r="AA47" s="38">
        <f t="shared" si="28"/>
        <v>0</v>
      </c>
      <c r="AB47" s="24"/>
      <c r="AC47" s="24"/>
      <c r="AD47" s="25">
        <f t="shared" si="23"/>
        <v>43</v>
      </c>
      <c r="AE47" s="24">
        <f t="shared" si="24"/>
        <v>860</v>
      </c>
      <c r="AF47" s="23"/>
      <c r="AG47" s="20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</row>
    <row r="48" s="1" customFormat="1" ht="13" customHeight="1" spans="1:265">
      <c r="A48" s="20">
        <v>45</v>
      </c>
      <c r="B48" s="28" t="s">
        <v>112</v>
      </c>
      <c r="C48" s="22" t="s">
        <v>113</v>
      </c>
      <c r="D48" s="23" t="s">
        <v>41</v>
      </c>
      <c r="E48" s="24">
        <v>20</v>
      </c>
      <c r="F48" s="25">
        <v>5</v>
      </c>
      <c r="G48" s="24">
        <f t="shared" si="16"/>
        <v>100</v>
      </c>
      <c r="H48" s="25"/>
      <c r="I48" s="38">
        <f t="shared" si="17"/>
        <v>0</v>
      </c>
      <c r="J48" s="25"/>
      <c r="K48" s="38">
        <f t="shared" si="18"/>
        <v>0</v>
      </c>
      <c r="L48" s="39"/>
      <c r="M48" s="38">
        <f t="shared" si="19"/>
        <v>0</v>
      </c>
      <c r="N48" s="25"/>
      <c r="O48" s="38">
        <f t="shared" si="20"/>
        <v>0</v>
      </c>
      <c r="P48" s="25">
        <v>5</v>
      </c>
      <c r="Q48" s="24">
        <f t="shared" si="21"/>
        <v>100</v>
      </c>
      <c r="R48" s="25">
        <v>5</v>
      </c>
      <c r="S48" s="24">
        <f t="shared" si="25"/>
        <v>100</v>
      </c>
      <c r="T48" s="25">
        <v>5</v>
      </c>
      <c r="U48" s="24">
        <f t="shared" si="22"/>
        <v>100</v>
      </c>
      <c r="V48" s="25">
        <v>5</v>
      </c>
      <c r="W48" s="24">
        <f t="shared" si="26"/>
        <v>100</v>
      </c>
      <c r="X48" s="25">
        <v>15</v>
      </c>
      <c r="Y48" s="24">
        <f t="shared" si="27"/>
        <v>300</v>
      </c>
      <c r="Z48" s="25"/>
      <c r="AA48" s="38">
        <f t="shared" si="28"/>
        <v>0</v>
      </c>
      <c r="AB48" s="24"/>
      <c r="AC48" s="24"/>
      <c r="AD48" s="25">
        <f t="shared" si="23"/>
        <v>40</v>
      </c>
      <c r="AE48" s="24">
        <f t="shared" si="24"/>
        <v>800</v>
      </c>
      <c r="AF48" s="23"/>
      <c r="AG48" s="20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</row>
    <row r="49" s="1" customFormat="1" ht="13" customHeight="1" spans="1:265">
      <c r="A49" s="20">
        <v>46</v>
      </c>
      <c r="B49" s="28" t="s">
        <v>114</v>
      </c>
      <c r="C49" s="22" t="s">
        <v>115</v>
      </c>
      <c r="D49" s="23" t="s">
        <v>41</v>
      </c>
      <c r="E49" s="24">
        <v>15</v>
      </c>
      <c r="F49" s="25">
        <v>5</v>
      </c>
      <c r="G49" s="24">
        <f t="shared" si="16"/>
        <v>75</v>
      </c>
      <c r="H49" s="25"/>
      <c r="I49" s="38">
        <f t="shared" si="17"/>
        <v>0</v>
      </c>
      <c r="J49" s="25"/>
      <c r="K49" s="38">
        <f t="shared" si="18"/>
        <v>0</v>
      </c>
      <c r="L49" s="39"/>
      <c r="M49" s="38">
        <f t="shared" si="19"/>
        <v>0</v>
      </c>
      <c r="N49" s="25"/>
      <c r="O49" s="38">
        <f t="shared" si="20"/>
        <v>0</v>
      </c>
      <c r="P49" s="25">
        <v>5</v>
      </c>
      <c r="Q49" s="24">
        <f t="shared" si="21"/>
        <v>75</v>
      </c>
      <c r="R49" s="25">
        <v>5</v>
      </c>
      <c r="S49" s="24">
        <f t="shared" si="25"/>
        <v>75</v>
      </c>
      <c r="T49" s="25">
        <v>5</v>
      </c>
      <c r="U49" s="24">
        <f t="shared" si="22"/>
        <v>75</v>
      </c>
      <c r="V49" s="25">
        <v>5</v>
      </c>
      <c r="W49" s="24">
        <f t="shared" si="26"/>
        <v>75</v>
      </c>
      <c r="X49" s="25">
        <v>15</v>
      </c>
      <c r="Y49" s="24">
        <f t="shared" si="27"/>
        <v>225</v>
      </c>
      <c r="Z49" s="25"/>
      <c r="AA49" s="38">
        <f t="shared" si="28"/>
        <v>0</v>
      </c>
      <c r="AB49" s="24"/>
      <c r="AC49" s="24"/>
      <c r="AD49" s="25">
        <f t="shared" si="23"/>
        <v>40</v>
      </c>
      <c r="AE49" s="24">
        <f t="shared" si="24"/>
        <v>600</v>
      </c>
      <c r="AF49" s="23"/>
      <c r="AG49" s="20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</row>
    <row r="50" s="1" customFormat="1" ht="13" customHeight="1" spans="1:265">
      <c r="A50" s="20">
        <v>47</v>
      </c>
      <c r="B50" s="28" t="s">
        <v>116</v>
      </c>
      <c r="C50" s="22" t="s">
        <v>117</v>
      </c>
      <c r="D50" s="23" t="s">
        <v>41</v>
      </c>
      <c r="E50" s="24">
        <v>20</v>
      </c>
      <c r="F50" s="25">
        <v>5</v>
      </c>
      <c r="G50" s="24">
        <f t="shared" si="16"/>
        <v>100</v>
      </c>
      <c r="H50" s="25"/>
      <c r="I50" s="38">
        <f t="shared" si="17"/>
        <v>0</v>
      </c>
      <c r="J50" s="25"/>
      <c r="K50" s="38">
        <f t="shared" si="18"/>
        <v>0</v>
      </c>
      <c r="L50" s="39"/>
      <c r="M50" s="38">
        <f t="shared" si="19"/>
        <v>0</v>
      </c>
      <c r="N50" s="25"/>
      <c r="O50" s="38">
        <f t="shared" si="20"/>
        <v>0</v>
      </c>
      <c r="P50" s="25">
        <v>5</v>
      </c>
      <c r="Q50" s="24">
        <f t="shared" si="21"/>
        <v>100</v>
      </c>
      <c r="R50" s="25">
        <v>5</v>
      </c>
      <c r="S50" s="24">
        <f t="shared" si="25"/>
        <v>100</v>
      </c>
      <c r="T50" s="25">
        <v>5</v>
      </c>
      <c r="U50" s="24">
        <f t="shared" si="22"/>
        <v>100</v>
      </c>
      <c r="V50" s="25">
        <v>5</v>
      </c>
      <c r="W50" s="24">
        <f t="shared" si="26"/>
        <v>100</v>
      </c>
      <c r="X50" s="25">
        <v>15</v>
      </c>
      <c r="Y50" s="24">
        <f t="shared" si="27"/>
        <v>300</v>
      </c>
      <c r="Z50" s="25"/>
      <c r="AA50" s="38">
        <f t="shared" si="28"/>
        <v>0</v>
      </c>
      <c r="AB50" s="24"/>
      <c r="AC50" s="24"/>
      <c r="AD50" s="25">
        <f t="shared" si="23"/>
        <v>40</v>
      </c>
      <c r="AE50" s="24">
        <f t="shared" si="24"/>
        <v>800</v>
      </c>
      <c r="AF50" s="23"/>
      <c r="AG50" s="20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</row>
    <row r="51" s="1" customFormat="1" ht="13" customHeight="1" spans="1:265">
      <c r="A51" s="20">
        <v>48</v>
      </c>
      <c r="B51" s="28" t="s">
        <v>118</v>
      </c>
      <c r="C51" s="22" t="s">
        <v>119</v>
      </c>
      <c r="D51" s="23" t="s">
        <v>41</v>
      </c>
      <c r="E51" s="24">
        <v>15</v>
      </c>
      <c r="F51" s="25">
        <v>5</v>
      </c>
      <c r="G51" s="24">
        <f t="shared" si="16"/>
        <v>75</v>
      </c>
      <c r="H51" s="25"/>
      <c r="I51" s="38">
        <f t="shared" si="17"/>
        <v>0</v>
      </c>
      <c r="J51" s="25"/>
      <c r="K51" s="38">
        <f t="shared" si="18"/>
        <v>0</v>
      </c>
      <c r="L51" s="39"/>
      <c r="M51" s="38">
        <f t="shared" si="19"/>
        <v>0</v>
      </c>
      <c r="N51" s="25"/>
      <c r="O51" s="38">
        <f t="shared" si="20"/>
        <v>0</v>
      </c>
      <c r="P51" s="25">
        <v>5</v>
      </c>
      <c r="Q51" s="24">
        <f t="shared" si="21"/>
        <v>75</v>
      </c>
      <c r="R51" s="25">
        <v>5</v>
      </c>
      <c r="S51" s="24">
        <f t="shared" si="25"/>
        <v>75</v>
      </c>
      <c r="T51" s="25">
        <v>5</v>
      </c>
      <c r="U51" s="24">
        <f t="shared" si="22"/>
        <v>75</v>
      </c>
      <c r="V51" s="25">
        <v>5</v>
      </c>
      <c r="W51" s="24">
        <f t="shared" si="26"/>
        <v>75</v>
      </c>
      <c r="X51" s="25">
        <v>15</v>
      </c>
      <c r="Y51" s="24">
        <f t="shared" si="27"/>
        <v>225</v>
      </c>
      <c r="Z51" s="25"/>
      <c r="AA51" s="38">
        <f t="shared" si="28"/>
        <v>0</v>
      </c>
      <c r="AB51" s="24"/>
      <c r="AC51" s="24"/>
      <c r="AD51" s="25">
        <f t="shared" si="23"/>
        <v>40</v>
      </c>
      <c r="AE51" s="24">
        <f t="shared" si="24"/>
        <v>600</v>
      </c>
      <c r="AF51" s="23"/>
      <c r="AG51" s="20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</row>
    <row r="52" s="1" customFormat="1" ht="13" customHeight="1" spans="1:265">
      <c r="A52" s="20">
        <v>49</v>
      </c>
      <c r="B52" s="28" t="s">
        <v>120</v>
      </c>
      <c r="C52" s="22" t="s">
        <v>121</v>
      </c>
      <c r="D52" s="23" t="s">
        <v>32</v>
      </c>
      <c r="E52" s="24">
        <v>50</v>
      </c>
      <c r="F52" s="25">
        <v>1</v>
      </c>
      <c r="G52" s="24">
        <f t="shared" si="16"/>
        <v>50</v>
      </c>
      <c r="H52" s="25"/>
      <c r="I52" s="38">
        <f t="shared" si="17"/>
        <v>0</v>
      </c>
      <c r="J52" s="25"/>
      <c r="K52" s="38">
        <f t="shared" si="18"/>
        <v>0</v>
      </c>
      <c r="L52" s="39"/>
      <c r="M52" s="38">
        <f t="shared" si="19"/>
        <v>0</v>
      </c>
      <c r="N52" s="25"/>
      <c r="O52" s="38">
        <f t="shared" si="20"/>
        <v>0</v>
      </c>
      <c r="P52" s="25">
        <v>1</v>
      </c>
      <c r="Q52" s="24">
        <f t="shared" si="21"/>
        <v>50</v>
      </c>
      <c r="R52" s="25">
        <v>1</v>
      </c>
      <c r="S52" s="24">
        <f t="shared" si="25"/>
        <v>50</v>
      </c>
      <c r="T52" s="25">
        <v>1</v>
      </c>
      <c r="U52" s="24">
        <f t="shared" si="22"/>
        <v>50</v>
      </c>
      <c r="V52" s="25">
        <v>1</v>
      </c>
      <c r="W52" s="24">
        <f t="shared" si="26"/>
        <v>50</v>
      </c>
      <c r="X52" s="25">
        <v>10</v>
      </c>
      <c r="Y52" s="24">
        <f t="shared" si="27"/>
        <v>500</v>
      </c>
      <c r="Z52" s="25"/>
      <c r="AA52" s="38">
        <f t="shared" si="28"/>
        <v>0</v>
      </c>
      <c r="AB52" s="24"/>
      <c r="AC52" s="24"/>
      <c r="AD52" s="25">
        <f t="shared" si="23"/>
        <v>15</v>
      </c>
      <c r="AE52" s="24">
        <f t="shared" si="24"/>
        <v>750</v>
      </c>
      <c r="AF52" s="23"/>
      <c r="AG52" s="20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</row>
    <row r="53" s="1" customFormat="1" ht="13" customHeight="1" spans="1:265">
      <c r="A53" s="20">
        <v>50</v>
      </c>
      <c r="B53" s="29" t="s">
        <v>122</v>
      </c>
      <c r="C53" s="22" t="s">
        <v>121</v>
      </c>
      <c r="D53" s="23" t="s">
        <v>32</v>
      </c>
      <c r="E53" s="24">
        <v>50</v>
      </c>
      <c r="F53" s="25">
        <v>1</v>
      </c>
      <c r="G53" s="24">
        <f t="shared" si="16"/>
        <v>50</v>
      </c>
      <c r="H53" s="25"/>
      <c r="I53" s="38">
        <f t="shared" si="17"/>
        <v>0</v>
      </c>
      <c r="J53" s="25"/>
      <c r="K53" s="38">
        <f t="shared" si="18"/>
        <v>0</v>
      </c>
      <c r="L53" s="39"/>
      <c r="M53" s="38">
        <f t="shared" si="19"/>
        <v>0</v>
      </c>
      <c r="N53" s="25"/>
      <c r="O53" s="38">
        <f t="shared" si="20"/>
        <v>0</v>
      </c>
      <c r="P53" s="25">
        <v>1</v>
      </c>
      <c r="Q53" s="24">
        <f t="shared" si="21"/>
        <v>50</v>
      </c>
      <c r="R53" s="25">
        <v>1</v>
      </c>
      <c r="S53" s="24">
        <f t="shared" si="25"/>
        <v>50</v>
      </c>
      <c r="T53" s="25">
        <v>1</v>
      </c>
      <c r="U53" s="24">
        <f t="shared" si="22"/>
        <v>50</v>
      </c>
      <c r="V53" s="25">
        <v>1</v>
      </c>
      <c r="W53" s="24">
        <f t="shared" si="26"/>
        <v>50</v>
      </c>
      <c r="X53" s="25">
        <v>10</v>
      </c>
      <c r="Y53" s="24">
        <f t="shared" si="27"/>
        <v>500</v>
      </c>
      <c r="Z53" s="25"/>
      <c r="AA53" s="38">
        <f t="shared" si="28"/>
        <v>0</v>
      </c>
      <c r="AB53" s="24"/>
      <c r="AC53" s="24"/>
      <c r="AD53" s="25">
        <f t="shared" si="23"/>
        <v>15</v>
      </c>
      <c r="AE53" s="24">
        <f t="shared" si="24"/>
        <v>750</v>
      </c>
      <c r="AF53" s="23"/>
      <c r="AG53" s="20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</row>
    <row r="54" s="1" customFormat="1" ht="13" customHeight="1" spans="1:265">
      <c r="A54" s="20">
        <v>51</v>
      </c>
      <c r="B54" s="33" t="s">
        <v>123</v>
      </c>
      <c r="C54" s="22" t="s">
        <v>124</v>
      </c>
      <c r="D54" s="23" t="s">
        <v>32</v>
      </c>
      <c r="E54" s="24">
        <v>30</v>
      </c>
      <c r="F54" s="25">
        <v>10</v>
      </c>
      <c r="G54" s="24">
        <f t="shared" si="16"/>
        <v>300</v>
      </c>
      <c r="H54" s="25"/>
      <c r="I54" s="38">
        <f t="shared" si="17"/>
        <v>0</v>
      </c>
      <c r="J54" s="25"/>
      <c r="K54" s="38">
        <f t="shared" si="18"/>
        <v>0</v>
      </c>
      <c r="L54" s="39"/>
      <c r="M54" s="38">
        <f t="shared" si="19"/>
        <v>0</v>
      </c>
      <c r="N54" s="25"/>
      <c r="O54" s="38">
        <f t="shared" si="20"/>
        <v>0</v>
      </c>
      <c r="P54" s="25"/>
      <c r="Q54" s="24">
        <f t="shared" si="21"/>
        <v>0</v>
      </c>
      <c r="R54" s="25">
        <v>3</v>
      </c>
      <c r="S54" s="24">
        <f t="shared" si="25"/>
        <v>90</v>
      </c>
      <c r="T54" s="25">
        <v>1</v>
      </c>
      <c r="U54" s="24">
        <f t="shared" si="22"/>
        <v>30</v>
      </c>
      <c r="V54" s="25"/>
      <c r="W54" s="24">
        <f t="shared" si="26"/>
        <v>0</v>
      </c>
      <c r="X54" s="25">
        <v>20</v>
      </c>
      <c r="Y54" s="24">
        <f t="shared" si="27"/>
        <v>600</v>
      </c>
      <c r="Z54" s="25"/>
      <c r="AA54" s="38">
        <f t="shared" si="28"/>
        <v>0</v>
      </c>
      <c r="AB54" s="24"/>
      <c r="AC54" s="24"/>
      <c r="AD54" s="25">
        <f t="shared" si="23"/>
        <v>34</v>
      </c>
      <c r="AE54" s="24">
        <f t="shared" si="24"/>
        <v>1020</v>
      </c>
      <c r="AF54" s="23"/>
      <c r="AG54" s="20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</row>
    <row r="55" s="1" customFormat="1" ht="13" customHeight="1" spans="1:265">
      <c r="A55" s="20">
        <v>52</v>
      </c>
      <c r="B55" s="28" t="s">
        <v>125</v>
      </c>
      <c r="C55" s="22" t="s">
        <v>126</v>
      </c>
      <c r="D55" s="23" t="s">
        <v>32</v>
      </c>
      <c r="E55" s="24">
        <v>30</v>
      </c>
      <c r="F55" s="25"/>
      <c r="G55" s="24">
        <f t="shared" si="16"/>
        <v>0</v>
      </c>
      <c r="H55" s="25"/>
      <c r="I55" s="38">
        <f t="shared" si="17"/>
        <v>0</v>
      </c>
      <c r="J55" s="25"/>
      <c r="K55" s="38">
        <f t="shared" si="18"/>
        <v>0</v>
      </c>
      <c r="L55" s="39"/>
      <c r="M55" s="38">
        <f t="shared" si="19"/>
        <v>0</v>
      </c>
      <c r="N55" s="25"/>
      <c r="O55" s="38">
        <f t="shared" si="20"/>
        <v>0</v>
      </c>
      <c r="P55" s="25"/>
      <c r="Q55" s="24">
        <f t="shared" si="21"/>
        <v>0</v>
      </c>
      <c r="R55" s="25">
        <v>5</v>
      </c>
      <c r="S55" s="24">
        <f t="shared" si="25"/>
        <v>150</v>
      </c>
      <c r="T55" s="25">
        <v>10</v>
      </c>
      <c r="U55" s="24">
        <f t="shared" si="22"/>
        <v>300</v>
      </c>
      <c r="V55" s="25"/>
      <c r="W55" s="24">
        <f t="shared" si="26"/>
        <v>0</v>
      </c>
      <c r="X55" s="25">
        <v>100</v>
      </c>
      <c r="Y55" s="24">
        <f t="shared" si="27"/>
        <v>3000</v>
      </c>
      <c r="Z55" s="25"/>
      <c r="AA55" s="38">
        <f t="shared" si="28"/>
        <v>0</v>
      </c>
      <c r="AB55" s="24"/>
      <c r="AC55" s="24"/>
      <c r="AD55" s="25">
        <f t="shared" si="23"/>
        <v>115</v>
      </c>
      <c r="AE55" s="24">
        <f t="shared" si="24"/>
        <v>3450</v>
      </c>
      <c r="AF55" s="23"/>
      <c r="AG55" s="20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</row>
    <row r="56" s="1" customFormat="1" ht="13" customHeight="1" spans="1:265">
      <c r="A56" s="20">
        <v>53</v>
      </c>
      <c r="B56" s="28" t="s">
        <v>127</v>
      </c>
      <c r="C56" s="22" t="s">
        <v>128</v>
      </c>
      <c r="D56" s="23" t="s">
        <v>129</v>
      </c>
      <c r="E56" s="24">
        <v>400</v>
      </c>
      <c r="F56" s="25"/>
      <c r="G56" s="24">
        <f t="shared" si="16"/>
        <v>0</v>
      </c>
      <c r="H56" s="25"/>
      <c r="I56" s="38">
        <f t="shared" si="17"/>
        <v>0</v>
      </c>
      <c r="J56" s="25"/>
      <c r="K56" s="38">
        <f t="shared" si="18"/>
        <v>0</v>
      </c>
      <c r="L56" s="39"/>
      <c r="M56" s="38">
        <f t="shared" si="19"/>
        <v>0</v>
      </c>
      <c r="N56" s="25">
        <v>15</v>
      </c>
      <c r="O56" s="38">
        <f t="shared" si="20"/>
        <v>6000</v>
      </c>
      <c r="P56" s="25"/>
      <c r="Q56" s="24">
        <f t="shared" si="21"/>
        <v>0</v>
      </c>
      <c r="R56" s="25"/>
      <c r="S56" s="24">
        <f t="shared" si="25"/>
        <v>0</v>
      </c>
      <c r="T56" s="25"/>
      <c r="U56" s="24">
        <f t="shared" si="22"/>
        <v>0</v>
      </c>
      <c r="V56" s="25"/>
      <c r="W56" s="24">
        <f t="shared" si="26"/>
        <v>0</v>
      </c>
      <c r="X56" s="25"/>
      <c r="Y56" s="24">
        <f t="shared" si="27"/>
        <v>0</v>
      </c>
      <c r="Z56" s="25"/>
      <c r="AA56" s="38">
        <f t="shared" si="28"/>
        <v>0</v>
      </c>
      <c r="AB56" s="24"/>
      <c r="AC56" s="24"/>
      <c r="AD56" s="25">
        <f t="shared" si="23"/>
        <v>15</v>
      </c>
      <c r="AE56" s="24">
        <f t="shared" si="24"/>
        <v>6000</v>
      </c>
      <c r="AF56" s="23"/>
      <c r="AG56" s="20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</row>
    <row r="57" s="1" customFormat="1" ht="13" customHeight="1" spans="1:265">
      <c r="A57" s="20">
        <v>54</v>
      </c>
      <c r="B57" s="28" t="s">
        <v>130</v>
      </c>
      <c r="C57" s="22"/>
      <c r="D57" s="23" t="s">
        <v>32</v>
      </c>
      <c r="E57" s="24">
        <v>70</v>
      </c>
      <c r="F57" s="25"/>
      <c r="G57" s="24">
        <f t="shared" si="16"/>
        <v>0</v>
      </c>
      <c r="H57" s="25"/>
      <c r="I57" s="38">
        <f t="shared" si="17"/>
        <v>0</v>
      </c>
      <c r="J57" s="25"/>
      <c r="K57" s="38">
        <f t="shared" si="18"/>
        <v>0</v>
      </c>
      <c r="L57" s="39"/>
      <c r="M57" s="38">
        <f t="shared" si="19"/>
        <v>0</v>
      </c>
      <c r="N57" s="25">
        <v>3</v>
      </c>
      <c r="O57" s="38">
        <f t="shared" si="20"/>
        <v>210</v>
      </c>
      <c r="P57" s="25"/>
      <c r="Q57" s="24">
        <f t="shared" si="21"/>
        <v>0</v>
      </c>
      <c r="R57" s="25"/>
      <c r="S57" s="24">
        <f t="shared" si="25"/>
        <v>0</v>
      </c>
      <c r="T57" s="25"/>
      <c r="U57" s="24">
        <f t="shared" si="22"/>
        <v>0</v>
      </c>
      <c r="V57" s="25"/>
      <c r="W57" s="24">
        <f t="shared" si="26"/>
        <v>0</v>
      </c>
      <c r="X57" s="25"/>
      <c r="Y57" s="24">
        <f t="shared" si="27"/>
        <v>0</v>
      </c>
      <c r="Z57" s="25"/>
      <c r="AA57" s="38">
        <f t="shared" si="28"/>
        <v>0</v>
      </c>
      <c r="AB57" s="24"/>
      <c r="AC57" s="24"/>
      <c r="AD57" s="25">
        <f t="shared" si="23"/>
        <v>3</v>
      </c>
      <c r="AE57" s="24">
        <f t="shared" si="24"/>
        <v>210</v>
      </c>
      <c r="AF57" s="23"/>
      <c r="AG57" s="20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</row>
    <row r="58" s="1" customFormat="1" ht="13" customHeight="1" spans="1:265">
      <c r="A58" s="20">
        <v>55</v>
      </c>
      <c r="B58" s="28" t="s">
        <v>131</v>
      </c>
      <c r="C58" s="34"/>
      <c r="D58" s="23" t="s">
        <v>32</v>
      </c>
      <c r="E58" s="24">
        <v>3</v>
      </c>
      <c r="F58" s="25"/>
      <c r="G58" s="24">
        <f t="shared" si="16"/>
        <v>0</v>
      </c>
      <c r="H58" s="25"/>
      <c r="I58" s="38">
        <f t="shared" si="17"/>
        <v>0</v>
      </c>
      <c r="J58" s="25"/>
      <c r="K58" s="38">
        <f t="shared" si="18"/>
        <v>0</v>
      </c>
      <c r="L58" s="39"/>
      <c r="M58" s="38">
        <f t="shared" si="19"/>
        <v>0</v>
      </c>
      <c r="N58" s="25">
        <v>100</v>
      </c>
      <c r="O58" s="38">
        <f t="shared" si="20"/>
        <v>300</v>
      </c>
      <c r="P58" s="25"/>
      <c r="Q58" s="24">
        <f t="shared" si="21"/>
        <v>0</v>
      </c>
      <c r="R58" s="25">
        <v>20</v>
      </c>
      <c r="S58" s="24">
        <f t="shared" si="25"/>
        <v>60</v>
      </c>
      <c r="T58" s="25"/>
      <c r="U58" s="24">
        <f t="shared" si="22"/>
        <v>0</v>
      </c>
      <c r="V58" s="25"/>
      <c r="W58" s="24">
        <f t="shared" si="26"/>
        <v>0</v>
      </c>
      <c r="X58" s="25"/>
      <c r="Y58" s="24">
        <f t="shared" si="27"/>
        <v>0</v>
      </c>
      <c r="Z58" s="25"/>
      <c r="AA58" s="38">
        <f t="shared" si="28"/>
        <v>0</v>
      </c>
      <c r="AB58" s="24"/>
      <c r="AC58" s="24">
        <f>AB58*E58</f>
        <v>0</v>
      </c>
      <c r="AD58" s="25">
        <f t="shared" si="23"/>
        <v>120</v>
      </c>
      <c r="AE58" s="24">
        <f t="shared" si="24"/>
        <v>360</v>
      </c>
      <c r="AF58" s="23"/>
      <c r="AG58" s="20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</row>
    <row r="59" s="1" customFormat="1" ht="13" customHeight="1" spans="1:265">
      <c r="A59" s="20">
        <v>56</v>
      </c>
      <c r="B59" s="28" t="s">
        <v>132</v>
      </c>
      <c r="C59" s="22" t="s">
        <v>133</v>
      </c>
      <c r="D59" s="23" t="s">
        <v>32</v>
      </c>
      <c r="E59" s="24">
        <v>6</v>
      </c>
      <c r="F59" s="25"/>
      <c r="G59" s="24">
        <f t="shared" si="16"/>
        <v>0</v>
      </c>
      <c r="H59" s="25"/>
      <c r="I59" s="38">
        <f t="shared" si="17"/>
        <v>0</v>
      </c>
      <c r="J59" s="25"/>
      <c r="K59" s="38">
        <f t="shared" si="18"/>
        <v>0</v>
      </c>
      <c r="L59" s="39"/>
      <c r="M59" s="38">
        <f t="shared" si="19"/>
        <v>0</v>
      </c>
      <c r="N59" s="25">
        <v>300</v>
      </c>
      <c r="O59" s="38">
        <f t="shared" si="20"/>
        <v>1800</v>
      </c>
      <c r="P59" s="25"/>
      <c r="Q59" s="24">
        <f t="shared" si="21"/>
        <v>0</v>
      </c>
      <c r="R59" s="25"/>
      <c r="S59" s="24">
        <f t="shared" si="25"/>
        <v>0</v>
      </c>
      <c r="T59" s="25"/>
      <c r="U59" s="24">
        <f t="shared" si="22"/>
        <v>0</v>
      </c>
      <c r="V59" s="25"/>
      <c r="W59" s="24">
        <f t="shared" si="26"/>
        <v>0</v>
      </c>
      <c r="X59" s="25"/>
      <c r="Y59" s="24">
        <f t="shared" si="27"/>
        <v>0</v>
      </c>
      <c r="Z59" s="25"/>
      <c r="AA59" s="38">
        <f t="shared" si="28"/>
        <v>0</v>
      </c>
      <c r="AB59" s="24"/>
      <c r="AC59" s="24"/>
      <c r="AD59" s="25">
        <f t="shared" si="23"/>
        <v>300</v>
      </c>
      <c r="AE59" s="24">
        <f t="shared" si="24"/>
        <v>1800</v>
      </c>
      <c r="AF59" s="23"/>
      <c r="AG59" s="20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</row>
    <row r="60" s="1" customFormat="1" ht="13" customHeight="1" spans="1:265">
      <c r="A60" s="20">
        <v>57</v>
      </c>
      <c r="B60" s="28" t="s">
        <v>134</v>
      </c>
      <c r="C60" s="22" t="s">
        <v>135</v>
      </c>
      <c r="D60" s="23" t="s">
        <v>32</v>
      </c>
      <c r="E60" s="24">
        <v>3</v>
      </c>
      <c r="F60" s="25"/>
      <c r="G60" s="24">
        <f t="shared" si="16"/>
        <v>0</v>
      </c>
      <c r="H60" s="25"/>
      <c r="I60" s="38">
        <f t="shared" si="17"/>
        <v>0</v>
      </c>
      <c r="J60" s="25"/>
      <c r="K60" s="38">
        <f t="shared" si="18"/>
        <v>0</v>
      </c>
      <c r="L60" s="39"/>
      <c r="M60" s="38">
        <f t="shared" si="19"/>
        <v>0</v>
      </c>
      <c r="N60" s="25">
        <v>300</v>
      </c>
      <c r="O60" s="38">
        <f t="shared" si="20"/>
        <v>900</v>
      </c>
      <c r="P60" s="25"/>
      <c r="Q60" s="24">
        <f t="shared" si="21"/>
        <v>0</v>
      </c>
      <c r="R60" s="25"/>
      <c r="S60" s="24">
        <f t="shared" si="25"/>
        <v>0</v>
      </c>
      <c r="T60" s="25"/>
      <c r="U60" s="24">
        <f t="shared" si="22"/>
        <v>0</v>
      </c>
      <c r="V60" s="25"/>
      <c r="W60" s="24">
        <f t="shared" si="26"/>
        <v>0</v>
      </c>
      <c r="X60" s="25"/>
      <c r="Y60" s="24">
        <f t="shared" si="27"/>
        <v>0</v>
      </c>
      <c r="Z60" s="25"/>
      <c r="AA60" s="38">
        <f t="shared" si="28"/>
        <v>0</v>
      </c>
      <c r="AB60" s="24"/>
      <c r="AC60" s="24"/>
      <c r="AD60" s="25">
        <f t="shared" si="23"/>
        <v>300</v>
      </c>
      <c r="AE60" s="24">
        <f t="shared" si="24"/>
        <v>900</v>
      </c>
      <c r="AF60" s="23"/>
      <c r="AG60" s="20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</row>
    <row r="61" s="1" customFormat="1" ht="13" customHeight="1" spans="1:265">
      <c r="A61" s="20">
        <v>58</v>
      </c>
      <c r="B61" s="28" t="s">
        <v>136</v>
      </c>
      <c r="C61" s="22" t="s">
        <v>137</v>
      </c>
      <c r="D61" s="23" t="s">
        <v>35</v>
      </c>
      <c r="E61" s="24">
        <v>15</v>
      </c>
      <c r="F61" s="25"/>
      <c r="G61" s="24">
        <f t="shared" si="16"/>
        <v>0</v>
      </c>
      <c r="H61" s="25"/>
      <c r="I61" s="38">
        <f t="shared" si="17"/>
        <v>0</v>
      </c>
      <c r="J61" s="25"/>
      <c r="K61" s="38">
        <f t="shared" si="18"/>
        <v>0</v>
      </c>
      <c r="L61" s="39"/>
      <c r="M61" s="38">
        <f t="shared" si="19"/>
        <v>0</v>
      </c>
      <c r="N61" s="25">
        <v>300</v>
      </c>
      <c r="O61" s="38">
        <f t="shared" si="20"/>
        <v>4500</v>
      </c>
      <c r="P61" s="25"/>
      <c r="Q61" s="24">
        <f t="shared" si="21"/>
        <v>0</v>
      </c>
      <c r="R61" s="25"/>
      <c r="S61" s="24">
        <f t="shared" si="25"/>
        <v>0</v>
      </c>
      <c r="T61" s="25"/>
      <c r="U61" s="24">
        <f t="shared" si="22"/>
        <v>0</v>
      </c>
      <c r="V61" s="25"/>
      <c r="W61" s="24">
        <f t="shared" si="26"/>
        <v>0</v>
      </c>
      <c r="X61" s="25"/>
      <c r="Y61" s="24">
        <f t="shared" si="27"/>
        <v>0</v>
      </c>
      <c r="Z61" s="25"/>
      <c r="AA61" s="38">
        <f t="shared" si="28"/>
        <v>0</v>
      </c>
      <c r="AB61" s="24"/>
      <c r="AC61" s="24"/>
      <c r="AD61" s="25">
        <f t="shared" si="23"/>
        <v>300</v>
      </c>
      <c r="AE61" s="24">
        <f t="shared" si="24"/>
        <v>4500</v>
      </c>
      <c r="AF61" s="23"/>
      <c r="AG61" s="20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</row>
    <row r="62" s="1" customFormat="1" ht="13" customHeight="1" spans="1:265">
      <c r="A62" s="20">
        <v>59</v>
      </c>
      <c r="B62" s="28" t="s">
        <v>138</v>
      </c>
      <c r="C62" s="22"/>
      <c r="D62" s="23" t="s">
        <v>32</v>
      </c>
      <c r="E62" s="24">
        <v>60</v>
      </c>
      <c r="F62" s="25"/>
      <c r="G62" s="24">
        <f t="shared" si="16"/>
        <v>0</v>
      </c>
      <c r="H62" s="25"/>
      <c r="I62" s="38">
        <f t="shared" si="17"/>
        <v>0</v>
      </c>
      <c r="J62" s="25"/>
      <c r="K62" s="38">
        <f t="shared" si="18"/>
        <v>0</v>
      </c>
      <c r="L62" s="39"/>
      <c r="M62" s="38">
        <f t="shared" si="19"/>
        <v>0</v>
      </c>
      <c r="N62" s="25">
        <v>12</v>
      </c>
      <c r="O62" s="38">
        <f t="shared" si="20"/>
        <v>720</v>
      </c>
      <c r="P62" s="25"/>
      <c r="Q62" s="24">
        <f t="shared" si="21"/>
        <v>0</v>
      </c>
      <c r="R62" s="25"/>
      <c r="S62" s="24">
        <f t="shared" si="25"/>
        <v>0</v>
      </c>
      <c r="T62" s="25"/>
      <c r="U62" s="24">
        <f t="shared" si="22"/>
        <v>0</v>
      </c>
      <c r="V62" s="25"/>
      <c r="W62" s="24">
        <f t="shared" si="26"/>
        <v>0</v>
      </c>
      <c r="X62" s="25"/>
      <c r="Y62" s="24">
        <f t="shared" si="27"/>
        <v>0</v>
      </c>
      <c r="Z62" s="25"/>
      <c r="AA62" s="38">
        <f t="shared" si="28"/>
        <v>0</v>
      </c>
      <c r="AB62" s="24"/>
      <c r="AC62" s="24"/>
      <c r="AD62" s="25">
        <f t="shared" si="23"/>
        <v>12</v>
      </c>
      <c r="AE62" s="24">
        <f t="shared" si="24"/>
        <v>720</v>
      </c>
      <c r="AF62" s="23"/>
      <c r="AG62" s="20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</row>
    <row r="63" s="1" customFormat="1" ht="13" customHeight="1" spans="1:265">
      <c r="A63" s="20">
        <v>60</v>
      </c>
      <c r="B63" s="28" t="s">
        <v>139</v>
      </c>
      <c r="C63" s="22" t="s">
        <v>140</v>
      </c>
      <c r="D63" s="23" t="s">
        <v>141</v>
      </c>
      <c r="E63" s="24">
        <v>40</v>
      </c>
      <c r="F63" s="25"/>
      <c r="G63" s="24">
        <f t="shared" si="16"/>
        <v>0</v>
      </c>
      <c r="H63" s="25"/>
      <c r="I63" s="38">
        <f t="shared" si="17"/>
        <v>0</v>
      </c>
      <c r="J63" s="25"/>
      <c r="K63" s="38">
        <f t="shared" si="18"/>
        <v>0</v>
      </c>
      <c r="L63" s="39"/>
      <c r="M63" s="38">
        <f t="shared" si="19"/>
        <v>0</v>
      </c>
      <c r="N63" s="25">
        <v>50</v>
      </c>
      <c r="O63" s="38">
        <f t="shared" si="20"/>
        <v>2000</v>
      </c>
      <c r="P63" s="25"/>
      <c r="Q63" s="24">
        <f t="shared" si="21"/>
        <v>0</v>
      </c>
      <c r="R63" s="25"/>
      <c r="S63" s="24">
        <f t="shared" si="25"/>
        <v>0</v>
      </c>
      <c r="T63" s="25"/>
      <c r="U63" s="24">
        <f t="shared" si="22"/>
        <v>0</v>
      </c>
      <c r="V63" s="25"/>
      <c r="W63" s="24">
        <f t="shared" si="26"/>
        <v>0</v>
      </c>
      <c r="X63" s="25"/>
      <c r="Y63" s="24">
        <f t="shared" si="27"/>
        <v>0</v>
      </c>
      <c r="Z63" s="25"/>
      <c r="AA63" s="38">
        <f t="shared" si="28"/>
        <v>0</v>
      </c>
      <c r="AB63" s="24"/>
      <c r="AC63" s="24"/>
      <c r="AD63" s="25">
        <f t="shared" si="23"/>
        <v>50</v>
      </c>
      <c r="AE63" s="24">
        <f t="shared" si="24"/>
        <v>2000</v>
      </c>
      <c r="AF63" s="23"/>
      <c r="AG63" s="20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</row>
    <row r="64" s="1" customFormat="1" ht="13" customHeight="1" spans="1:265">
      <c r="A64" s="20">
        <v>61</v>
      </c>
      <c r="B64" s="31" t="s">
        <v>142</v>
      </c>
      <c r="C64" s="35"/>
      <c r="D64" s="23" t="s">
        <v>129</v>
      </c>
      <c r="E64" s="24">
        <v>39000</v>
      </c>
      <c r="F64" s="25"/>
      <c r="G64" s="24">
        <f t="shared" si="16"/>
        <v>0</v>
      </c>
      <c r="H64" s="25"/>
      <c r="I64" s="38">
        <f t="shared" si="17"/>
        <v>0</v>
      </c>
      <c r="J64" s="25"/>
      <c r="K64" s="38">
        <f t="shared" si="18"/>
        <v>0</v>
      </c>
      <c r="L64" s="39"/>
      <c r="M64" s="38">
        <f t="shared" si="19"/>
        <v>0</v>
      </c>
      <c r="N64" s="25"/>
      <c r="O64" s="38">
        <f t="shared" si="20"/>
        <v>0</v>
      </c>
      <c r="P64" s="25"/>
      <c r="Q64" s="24">
        <f t="shared" si="21"/>
        <v>0</v>
      </c>
      <c r="R64" s="25"/>
      <c r="S64" s="24">
        <f t="shared" si="25"/>
        <v>0</v>
      </c>
      <c r="T64" s="25"/>
      <c r="U64" s="24">
        <f t="shared" si="22"/>
        <v>0</v>
      </c>
      <c r="V64" s="25"/>
      <c r="W64" s="24">
        <f t="shared" si="26"/>
        <v>0</v>
      </c>
      <c r="X64" s="25">
        <v>1</v>
      </c>
      <c r="Y64" s="24">
        <f t="shared" si="27"/>
        <v>39000</v>
      </c>
      <c r="Z64" s="25"/>
      <c r="AA64" s="38">
        <f t="shared" si="28"/>
        <v>0</v>
      </c>
      <c r="AB64" s="24"/>
      <c r="AC64" s="24">
        <f>AB64*E64</f>
        <v>0</v>
      </c>
      <c r="AD64" s="25">
        <f t="shared" si="23"/>
        <v>1</v>
      </c>
      <c r="AE64" s="24">
        <f t="shared" si="24"/>
        <v>39000</v>
      </c>
      <c r="AF64" s="23"/>
      <c r="AG64" s="47" t="s">
        <v>143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</row>
    <row r="65" s="1" customFormat="1" ht="13" customHeight="1" spans="1:265">
      <c r="A65" s="20">
        <v>62</v>
      </c>
      <c r="B65" s="31" t="s">
        <v>144</v>
      </c>
      <c r="C65" s="48" t="s">
        <v>145</v>
      </c>
      <c r="D65" s="23" t="s">
        <v>129</v>
      </c>
      <c r="E65" s="24">
        <v>3000</v>
      </c>
      <c r="F65" s="25"/>
      <c r="G65" s="24">
        <f t="shared" si="16"/>
        <v>0</v>
      </c>
      <c r="H65" s="25"/>
      <c r="I65" s="38">
        <f t="shared" si="17"/>
        <v>0</v>
      </c>
      <c r="J65" s="25"/>
      <c r="K65" s="38">
        <f t="shared" si="18"/>
        <v>0</v>
      </c>
      <c r="L65" s="39"/>
      <c r="M65" s="38">
        <f t="shared" si="19"/>
        <v>0</v>
      </c>
      <c r="N65" s="25"/>
      <c r="O65" s="38">
        <f t="shared" ref="O65:O82" si="30">N65*E65</f>
        <v>0</v>
      </c>
      <c r="P65" s="25"/>
      <c r="Q65" s="24">
        <f t="shared" si="21"/>
        <v>0</v>
      </c>
      <c r="R65" s="25"/>
      <c r="S65" s="24">
        <f t="shared" ref="S65:S82" si="31">R65*E65</f>
        <v>0</v>
      </c>
      <c r="T65" s="25"/>
      <c r="U65" s="24">
        <f t="shared" si="22"/>
        <v>0</v>
      </c>
      <c r="V65" s="25"/>
      <c r="W65" s="24">
        <f t="shared" si="26"/>
        <v>0</v>
      </c>
      <c r="X65" s="25">
        <v>1</v>
      </c>
      <c r="Y65" s="24">
        <f t="shared" ref="Y65:Y81" si="32">X65*E65</f>
        <v>3000</v>
      </c>
      <c r="Z65" s="25"/>
      <c r="AA65" s="38">
        <f t="shared" ref="AA65:AA81" si="33">Z65*E65</f>
        <v>0</v>
      </c>
      <c r="AB65" s="24"/>
      <c r="AC65" s="24"/>
      <c r="AD65" s="25">
        <f t="shared" ref="AD65:AD81" si="34">V65+T65+R65+P65+N65+F65+X65+Z65+AB65+L65+J65+H65</f>
        <v>1</v>
      </c>
      <c r="AE65" s="24">
        <f t="shared" ref="AE65:AE81" si="35">W65+U65+S65+Q65+O65+G65+AA65+AC65+M65+K65+I65+Y65</f>
        <v>3000</v>
      </c>
      <c r="AF65" s="23"/>
      <c r="AG65" s="47" t="s">
        <v>143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</row>
    <row r="66" s="1" customFormat="1" ht="13" customHeight="1" spans="1:265">
      <c r="A66" s="20">
        <v>63</v>
      </c>
      <c r="B66" s="31" t="s">
        <v>146</v>
      </c>
      <c r="C66" s="35"/>
      <c r="D66" s="23" t="s">
        <v>129</v>
      </c>
      <c r="E66" s="24">
        <v>2200</v>
      </c>
      <c r="F66" s="25"/>
      <c r="G66" s="24">
        <f t="shared" si="16"/>
        <v>0</v>
      </c>
      <c r="H66" s="25"/>
      <c r="I66" s="38">
        <f t="shared" ref="I66:I82" si="36">H66*E66</f>
        <v>0</v>
      </c>
      <c r="J66" s="25"/>
      <c r="K66" s="38">
        <f t="shared" ref="K66:K82" si="37">J66*E66</f>
        <v>0</v>
      </c>
      <c r="L66" s="39"/>
      <c r="M66" s="38">
        <f t="shared" ref="M66:M73" si="38">L66*E66</f>
        <v>0</v>
      </c>
      <c r="N66" s="25"/>
      <c r="O66" s="38">
        <f t="shared" si="30"/>
        <v>0</v>
      </c>
      <c r="P66" s="25"/>
      <c r="Q66" s="24">
        <f t="shared" ref="Q66:Q74" si="39">P66*E66</f>
        <v>0</v>
      </c>
      <c r="R66" s="25"/>
      <c r="S66" s="24">
        <f t="shared" si="31"/>
        <v>0</v>
      </c>
      <c r="T66" s="25"/>
      <c r="U66" s="24">
        <f t="shared" ref="U66:U82" si="40">T66*E66</f>
        <v>0</v>
      </c>
      <c r="V66" s="25"/>
      <c r="W66" s="24">
        <f t="shared" ref="W66:W82" si="41">V66*E66</f>
        <v>0</v>
      </c>
      <c r="X66" s="25">
        <v>1</v>
      </c>
      <c r="Y66" s="24">
        <f t="shared" si="32"/>
        <v>2200</v>
      </c>
      <c r="Z66" s="25"/>
      <c r="AA66" s="38">
        <f t="shared" si="33"/>
        <v>0</v>
      </c>
      <c r="AB66" s="24"/>
      <c r="AC66" s="24"/>
      <c r="AD66" s="25">
        <f t="shared" si="34"/>
        <v>1</v>
      </c>
      <c r="AE66" s="24">
        <f t="shared" si="35"/>
        <v>2200</v>
      </c>
      <c r="AF66" s="23"/>
      <c r="AG66" s="47" t="s">
        <v>143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</row>
    <row r="67" s="1" customFormat="1" ht="13" customHeight="1" spans="1:265">
      <c r="A67" s="20">
        <v>64</v>
      </c>
      <c r="B67" s="31" t="s">
        <v>147</v>
      </c>
      <c r="C67" s="35" t="s">
        <v>148</v>
      </c>
      <c r="D67" s="23" t="s">
        <v>32</v>
      </c>
      <c r="E67" s="24">
        <v>6</v>
      </c>
      <c r="F67" s="25"/>
      <c r="G67" s="24">
        <f t="shared" si="16"/>
        <v>0</v>
      </c>
      <c r="H67" s="25"/>
      <c r="I67" s="38">
        <f t="shared" si="36"/>
        <v>0</v>
      </c>
      <c r="J67" s="25"/>
      <c r="K67" s="38">
        <f t="shared" si="37"/>
        <v>0</v>
      </c>
      <c r="L67" s="39"/>
      <c r="M67" s="38">
        <f t="shared" si="38"/>
        <v>0</v>
      </c>
      <c r="N67" s="25">
        <v>30</v>
      </c>
      <c r="O67" s="38">
        <f t="shared" si="30"/>
        <v>180</v>
      </c>
      <c r="P67" s="25"/>
      <c r="Q67" s="24">
        <f t="shared" si="39"/>
        <v>0</v>
      </c>
      <c r="R67" s="25"/>
      <c r="S67" s="24">
        <f t="shared" si="31"/>
        <v>0</v>
      </c>
      <c r="T67" s="25"/>
      <c r="U67" s="24">
        <f t="shared" si="40"/>
        <v>0</v>
      </c>
      <c r="V67" s="25"/>
      <c r="W67" s="24">
        <f t="shared" si="41"/>
        <v>0</v>
      </c>
      <c r="X67" s="25"/>
      <c r="Y67" s="24">
        <f t="shared" si="32"/>
        <v>0</v>
      </c>
      <c r="Z67" s="25"/>
      <c r="AA67" s="38">
        <f t="shared" si="33"/>
        <v>0</v>
      </c>
      <c r="AB67" s="24"/>
      <c r="AC67" s="24"/>
      <c r="AD67" s="25">
        <f t="shared" si="34"/>
        <v>30</v>
      </c>
      <c r="AE67" s="24">
        <f t="shared" si="35"/>
        <v>180</v>
      </c>
      <c r="AF67" s="23"/>
      <c r="AG67" s="20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</row>
    <row r="68" s="1" customFormat="1" ht="13" customHeight="1" spans="1:265">
      <c r="A68" s="20">
        <v>65</v>
      </c>
      <c r="B68" s="31" t="s">
        <v>149</v>
      </c>
      <c r="C68" s="35"/>
      <c r="D68" s="23" t="s">
        <v>32</v>
      </c>
      <c r="E68" s="24">
        <v>5</v>
      </c>
      <c r="F68" s="25"/>
      <c r="G68" s="24">
        <f t="shared" si="16"/>
        <v>0</v>
      </c>
      <c r="H68" s="25"/>
      <c r="I68" s="38">
        <f t="shared" si="36"/>
        <v>0</v>
      </c>
      <c r="J68" s="25"/>
      <c r="K68" s="38">
        <f t="shared" si="37"/>
        <v>0</v>
      </c>
      <c r="L68" s="39"/>
      <c r="M68" s="38">
        <f t="shared" si="38"/>
        <v>0</v>
      </c>
      <c r="N68" s="25">
        <v>50</v>
      </c>
      <c r="O68" s="38">
        <f t="shared" si="30"/>
        <v>250</v>
      </c>
      <c r="P68" s="25"/>
      <c r="Q68" s="24">
        <f t="shared" si="39"/>
        <v>0</v>
      </c>
      <c r="R68" s="25"/>
      <c r="S68" s="24">
        <f t="shared" si="31"/>
        <v>0</v>
      </c>
      <c r="T68" s="25"/>
      <c r="U68" s="24">
        <f t="shared" si="40"/>
        <v>0</v>
      </c>
      <c r="V68" s="25"/>
      <c r="W68" s="24">
        <f t="shared" si="41"/>
        <v>0</v>
      </c>
      <c r="X68" s="25"/>
      <c r="Y68" s="24">
        <f t="shared" si="32"/>
        <v>0</v>
      </c>
      <c r="Z68" s="25"/>
      <c r="AA68" s="38">
        <f t="shared" si="33"/>
        <v>0</v>
      </c>
      <c r="AB68" s="24"/>
      <c r="AC68" s="24"/>
      <c r="AD68" s="25">
        <f t="shared" si="34"/>
        <v>50</v>
      </c>
      <c r="AE68" s="24">
        <f t="shared" si="35"/>
        <v>250</v>
      </c>
      <c r="AF68" s="23"/>
      <c r="AG68" s="20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</row>
    <row r="69" s="1" customFormat="1" ht="13" customHeight="1" spans="1:265">
      <c r="A69" s="20">
        <v>66</v>
      </c>
      <c r="B69" s="31" t="s">
        <v>150</v>
      </c>
      <c r="C69" s="35" t="s">
        <v>151</v>
      </c>
      <c r="D69" s="23" t="s">
        <v>141</v>
      </c>
      <c r="E69" s="24">
        <v>1</v>
      </c>
      <c r="F69" s="25"/>
      <c r="G69" s="24">
        <f t="shared" si="16"/>
        <v>0</v>
      </c>
      <c r="H69" s="25"/>
      <c r="I69" s="38">
        <f t="shared" si="36"/>
        <v>0</v>
      </c>
      <c r="J69" s="25"/>
      <c r="K69" s="38">
        <f t="shared" si="37"/>
        <v>0</v>
      </c>
      <c r="L69" s="39"/>
      <c r="M69" s="38">
        <f t="shared" si="38"/>
        <v>0</v>
      </c>
      <c r="N69" s="25">
        <v>50</v>
      </c>
      <c r="O69" s="38">
        <f t="shared" si="30"/>
        <v>50</v>
      </c>
      <c r="P69" s="25"/>
      <c r="Q69" s="24">
        <f t="shared" si="39"/>
        <v>0</v>
      </c>
      <c r="R69" s="25"/>
      <c r="S69" s="24">
        <f t="shared" si="31"/>
        <v>0</v>
      </c>
      <c r="T69" s="25"/>
      <c r="U69" s="24">
        <f t="shared" si="40"/>
        <v>0</v>
      </c>
      <c r="V69" s="25"/>
      <c r="W69" s="24">
        <f t="shared" si="41"/>
        <v>0</v>
      </c>
      <c r="X69" s="25"/>
      <c r="Y69" s="24">
        <f t="shared" si="32"/>
        <v>0</v>
      </c>
      <c r="Z69" s="25"/>
      <c r="AA69" s="38">
        <f t="shared" si="33"/>
        <v>0</v>
      </c>
      <c r="AB69" s="24"/>
      <c r="AC69" s="24"/>
      <c r="AD69" s="25">
        <f t="shared" si="34"/>
        <v>50</v>
      </c>
      <c r="AE69" s="24">
        <f t="shared" si="35"/>
        <v>50</v>
      </c>
      <c r="AF69" s="23"/>
      <c r="AG69" s="20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</row>
    <row r="70" s="1" customFormat="1" ht="13" customHeight="1" spans="1:265">
      <c r="A70" s="20">
        <v>67</v>
      </c>
      <c r="B70" s="31" t="s">
        <v>152</v>
      </c>
      <c r="C70" s="35"/>
      <c r="D70" s="23" t="s">
        <v>32</v>
      </c>
      <c r="E70" s="24">
        <v>15</v>
      </c>
      <c r="F70" s="25"/>
      <c r="G70" s="24">
        <f t="shared" si="16"/>
        <v>0</v>
      </c>
      <c r="H70" s="25"/>
      <c r="I70" s="38">
        <f t="shared" si="36"/>
        <v>0</v>
      </c>
      <c r="J70" s="25"/>
      <c r="K70" s="38">
        <f t="shared" si="37"/>
        <v>0</v>
      </c>
      <c r="L70" s="39"/>
      <c r="M70" s="38">
        <f t="shared" si="38"/>
        <v>0</v>
      </c>
      <c r="N70" s="25">
        <v>30</v>
      </c>
      <c r="O70" s="38">
        <f t="shared" si="30"/>
        <v>450</v>
      </c>
      <c r="P70" s="25"/>
      <c r="Q70" s="24">
        <f t="shared" si="39"/>
        <v>0</v>
      </c>
      <c r="R70" s="25"/>
      <c r="S70" s="24">
        <f t="shared" si="31"/>
        <v>0</v>
      </c>
      <c r="T70" s="25"/>
      <c r="U70" s="24">
        <f t="shared" si="40"/>
        <v>0</v>
      </c>
      <c r="V70" s="25"/>
      <c r="W70" s="24">
        <f t="shared" si="41"/>
        <v>0</v>
      </c>
      <c r="X70" s="25"/>
      <c r="Y70" s="24">
        <f t="shared" si="32"/>
        <v>0</v>
      </c>
      <c r="Z70" s="25"/>
      <c r="AA70" s="38">
        <f t="shared" si="33"/>
        <v>0</v>
      </c>
      <c r="AB70" s="24"/>
      <c r="AC70" s="24"/>
      <c r="AD70" s="25">
        <f t="shared" si="34"/>
        <v>30</v>
      </c>
      <c r="AE70" s="24">
        <f t="shared" si="35"/>
        <v>450</v>
      </c>
      <c r="AF70" s="23"/>
      <c r="AG70" s="20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</row>
    <row r="71" s="1" customFormat="1" ht="13" customHeight="1" spans="1:265">
      <c r="A71" s="20">
        <v>68</v>
      </c>
      <c r="B71" s="31" t="s">
        <v>153</v>
      </c>
      <c r="C71" s="35" t="s">
        <v>154</v>
      </c>
      <c r="D71" s="23" t="s">
        <v>155</v>
      </c>
      <c r="E71" s="24">
        <v>70</v>
      </c>
      <c r="F71" s="25"/>
      <c r="G71" s="24">
        <f t="shared" si="16"/>
        <v>0</v>
      </c>
      <c r="H71" s="25"/>
      <c r="I71" s="38">
        <f t="shared" si="36"/>
        <v>0</v>
      </c>
      <c r="J71" s="25"/>
      <c r="K71" s="38">
        <f t="shared" si="37"/>
        <v>0</v>
      </c>
      <c r="L71" s="39"/>
      <c r="M71" s="38">
        <f t="shared" si="38"/>
        <v>0</v>
      </c>
      <c r="N71" s="25">
        <v>5</v>
      </c>
      <c r="O71" s="38">
        <f t="shared" si="30"/>
        <v>350</v>
      </c>
      <c r="P71" s="25"/>
      <c r="Q71" s="24">
        <f t="shared" si="39"/>
        <v>0</v>
      </c>
      <c r="R71" s="25"/>
      <c r="S71" s="24">
        <f t="shared" si="31"/>
        <v>0</v>
      </c>
      <c r="T71" s="25"/>
      <c r="U71" s="24">
        <f t="shared" si="40"/>
        <v>0</v>
      </c>
      <c r="V71" s="25"/>
      <c r="W71" s="24">
        <f t="shared" si="41"/>
        <v>0</v>
      </c>
      <c r="X71" s="25"/>
      <c r="Y71" s="24">
        <f t="shared" si="32"/>
        <v>0</v>
      </c>
      <c r="Z71" s="25"/>
      <c r="AA71" s="38">
        <f t="shared" si="33"/>
        <v>0</v>
      </c>
      <c r="AB71" s="24"/>
      <c r="AC71" s="24"/>
      <c r="AD71" s="25">
        <f t="shared" si="34"/>
        <v>5</v>
      </c>
      <c r="AE71" s="24">
        <f t="shared" si="35"/>
        <v>350</v>
      </c>
      <c r="AF71" s="23"/>
      <c r="AG71" s="20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</row>
    <row r="72" s="1" customFormat="1" ht="13" customHeight="1" spans="1:265">
      <c r="A72" s="20">
        <v>69</v>
      </c>
      <c r="B72" s="31" t="s">
        <v>156</v>
      </c>
      <c r="C72" s="35" t="s">
        <v>157</v>
      </c>
      <c r="D72" s="23" t="s">
        <v>41</v>
      </c>
      <c r="E72" s="24">
        <v>10</v>
      </c>
      <c r="F72" s="25"/>
      <c r="G72" s="24">
        <f t="shared" si="16"/>
        <v>0</v>
      </c>
      <c r="H72" s="25"/>
      <c r="I72" s="38">
        <f t="shared" si="36"/>
        <v>0</v>
      </c>
      <c r="J72" s="25"/>
      <c r="K72" s="38">
        <f t="shared" si="37"/>
        <v>0</v>
      </c>
      <c r="L72" s="39"/>
      <c r="M72" s="38"/>
      <c r="N72" s="25">
        <v>50</v>
      </c>
      <c r="O72" s="38">
        <f t="shared" si="30"/>
        <v>500</v>
      </c>
      <c r="P72" s="25"/>
      <c r="Q72" s="24">
        <f t="shared" si="39"/>
        <v>0</v>
      </c>
      <c r="R72" s="25"/>
      <c r="S72" s="24">
        <f t="shared" si="31"/>
        <v>0</v>
      </c>
      <c r="T72" s="25"/>
      <c r="U72" s="24">
        <f t="shared" si="40"/>
        <v>0</v>
      </c>
      <c r="V72" s="25"/>
      <c r="W72" s="24">
        <f t="shared" si="41"/>
        <v>0</v>
      </c>
      <c r="X72" s="25"/>
      <c r="Y72" s="24">
        <f t="shared" si="32"/>
        <v>0</v>
      </c>
      <c r="Z72" s="25"/>
      <c r="AA72" s="38">
        <f t="shared" si="33"/>
        <v>0</v>
      </c>
      <c r="AB72" s="24"/>
      <c r="AC72" s="24"/>
      <c r="AD72" s="25">
        <f t="shared" si="34"/>
        <v>50</v>
      </c>
      <c r="AE72" s="24">
        <f t="shared" si="35"/>
        <v>500</v>
      </c>
      <c r="AF72" s="23"/>
      <c r="AG72" s="20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</row>
    <row r="73" s="1" customFormat="1" ht="19" customHeight="1" spans="1:265">
      <c r="A73" s="20">
        <v>70</v>
      </c>
      <c r="B73" s="28" t="s">
        <v>158</v>
      </c>
      <c r="C73" s="35" t="s">
        <v>159</v>
      </c>
      <c r="D73" s="23" t="s">
        <v>141</v>
      </c>
      <c r="E73" s="24">
        <v>120</v>
      </c>
      <c r="F73" s="25"/>
      <c r="G73" s="24">
        <f t="shared" si="16"/>
        <v>0</v>
      </c>
      <c r="H73" s="25"/>
      <c r="I73" s="38">
        <f t="shared" si="36"/>
        <v>0</v>
      </c>
      <c r="J73" s="25"/>
      <c r="K73" s="38">
        <f t="shared" si="37"/>
        <v>0</v>
      </c>
      <c r="L73" s="39"/>
      <c r="M73" s="38">
        <f t="shared" ref="M73:M82" si="42">L73*E73</f>
        <v>0</v>
      </c>
      <c r="N73" s="25">
        <v>4</v>
      </c>
      <c r="O73" s="38">
        <f t="shared" si="30"/>
        <v>480</v>
      </c>
      <c r="P73" s="25"/>
      <c r="Q73" s="24">
        <f t="shared" si="39"/>
        <v>0</v>
      </c>
      <c r="R73" s="25"/>
      <c r="S73" s="24">
        <f t="shared" si="31"/>
        <v>0</v>
      </c>
      <c r="T73" s="25"/>
      <c r="U73" s="24">
        <f t="shared" si="40"/>
        <v>0</v>
      </c>
      <c r="V73" s="25"/>
      <c r="W73" s="24">
        <f t="shared" si="41"/>
        <v>0</v>
      </c>
      <c r="X73" s="25"/>
      <c r="Y73" s="24">
        <f t="shared" si="32"/>
        <v>0</v>
      </c>
      <c r="Z73" s="25"/>
      <c r="AA73" s="38">
        <f t="shared" si="33"/>
        <v>0</v>
      </c>
      <c r="AB73" s="24"/>
      <c r="AC73" s="24"/>
      <c r="AD73" s="25">
        <f t="shared" si="34"/>
        <v>4</v>
      </c>
      <c r="AE73" s="24">
        <f t="shared" si="35"/>
        <v>480</v>
      </c>
      <c r="AF73" s="23"/>
      <c r="AG73" s="20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</row>
    <row r="74" s="1" customFormat="1" ht="13" customHeight="1" spans="1:265">
      <c r="A74" s="20">
        <v>71</v>
      </c>
      <c r="B74" s="28" t="s">
        <v>160</v>
      </c>
      <c r="C74" s="35" t="s">
        <v>161</v>
      </c>
      <c r="D74" s="23" t="s">
        <v>32</v>
      </c>
      <c r="E74" s="24">
        <v>60</v>
      </c>
      <c r="F74" s="25"/>
      <c r="G74" s="24">
        <f t="shared" si="16"/>
        <v>0</v>
      </c>
      <c r="H74" s="25"/>
      <c r="I74" s="38">
        <f t="shared" si="36"/>
        <v>0</v>
      </c>
      <c r="J74" s="25"/>
      <c r="K74" s="38">
        <f t="shared" si="37"/>
        <v>0</v>
      </c>
      <c r="L74" s="39"/>
      <c r="M74" s="38">
        <f t="shared" si="42"/>
        <v>0</v>
      </c>
      <c r="N74" s="25">
        <v>4</v>
      </c>
      <c r="O74" s="38">
        <f t="shared" si="30"/>
        <v>240</v>
      </c>
      <c r="P74" s="25"/>
      <c r="Q74" s="24">
        <f t="shared" si="39"/>
        <v>0</v>
      </c>
      <c r="R74" s="25"/>
      <c r="S74" s="24">
        <f t="shared" si="31"/>
        <v>0</v>
      </c>
      <c r="T74" s="25"/>
      <c r="U74" s="24">
        <f t="shared" si="40"/>
        <v>0</v>
      </c>
      <c r="V74" s="25"/>
      <c r="W74" s="24">
        <f t="shared" si="41"/>
        <v>0</v>
      </c>
      <c r="X74" s="25"/>
      <c r="Y74" s="24">
        <f t="shared" si="32"/>
        <v>0</v>
      </c>
      <c r="Z74" s="25"/>
      <c r="AA74" s="38">
        <f t="shared" si="33"/>
        <v>0</v>
      </c>
      <c r="AB74" s="24"/>
      <c r="AC74" s="24"/>
      <c r="AD74" s="25">
        <f t="shared" si="34"/>
        <v>4</v>
      </c>
      <c r="AE74" s="24">
        <f t="shared" si="35"/>
        <v>240</v>
      </c>
      <c r="AF74" s="23"/>
      <c r="AG74" s="20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</row>
    <row r="75" s="1" customFormat="1" ht="16" customHeight="1" spans="1:265">
      <c r="A75" s="20">
        <v>72</v>
      </c>
      <c r="B75" s="28" t="s">
        <v>162</v>
      </c>
      <c r="C75" s="34"/>
      <c r="D75" s="23" t="s">
        <v>109</v>
      </c>
      <c r="E75" s="24">
        <v>15</v>
      </c>
      <c r="F75" s="25"/>
      <c r="G75" s="24">
        <f t="shared" si="16"/>
        <v>0</v>
      </c>
      <c r="H75" s="25"/>
      <c r="I75" s="38">
        <f t="shared" si="36"/>
        <v>0</v>
      </c>
      <c r="J75" s="25"/>
      <c r="K75" s="38">
        <f t="shared" si="37"/>
        <v>0</v>
      </c>
      <c r="L75" s="39"/>
      <c r="M75" s="38">
        <f t="shared" si="42"/>
        <v>0</v>
      </c>
      <c r="N75" s="49">
        <v>24</v>
      </c>
      <c r="O75" s="38">
        <f t="shared" si="30"/>
        <v>360</v>
      </c>
      <c r="P75" s="25"/>
      <c r="Q75" s="24">
        <f t="shared" ref="Q75:Q82" si="43">P75*E75</f>
        <v>0</v>
      </c>
      <c r="R75" s="25"/>
      <c r="S75" s="24">
        <f t="shared" si="31"/>
        <v>0</v>
      </c>
      <c r="T75" s="25"/>
      <c r="U75" s="24">
        <f t="shared" si="40"/>
        <v>0</v>
      </c>
      <c r="V75" s="25"/>
      <c r="W75" s="24">
        <f t="shared" si="41"/>
        <v>0</v>
      </c>
      <c r="X75" s="25"/>
      <c r="Y75" s="24">
        <f t="shared" si="32"/>
        <v>0</v>
      </c>
      <c r="Z75" s="25"/>
      <c r="AA75" s="38">
        <f t="shared" si="33"/>
        <v>0</v>
      </c>
      <c r="AB75" s="24"/>
      <c r="AC75" s="24"/>
      <c r="AD75" s="25">
        <f t="shared" si="34"/>
        <v>24</v>
      </c>
      <c r="AE75" s="24">
        <f t="shared" si="35"/>
        <v>360</v>
      </c>
      <c r="AF75" s="23"/>
      <c r="AG75" s="50" t="s">
        <v>163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</row>
    <row r="76" s="1" customFormat="1" ht="26" customHeight="1" spans="1:265">
      <c r="A76" s="20">
        <v>73</v>
      </c>
      <c r="B76" s="28" t="s">
        <v>164</v>
      </c>
      <c r="C76" s="22" t="s">
        <v>165</v>
      </c>
      <c r="D76" s="23" t="s">
        <v>141</v>
      </c>
      <c r="E76" s="24">
        <v>70</v>
      </c>
      <c r="F76" s="25">
        <v>0</v>
      </c>
      <c r="G76" s="24">
        <f t="shared" si="16"/>
        <v>0</v>
      </c>
      <c r="H76" s="25"/>
      <c r="I76" s="38">
        <f t="shared" si="36"/>
        <v>0</v>
      </c>
      <c r="J76" s="25"/>
      <c r="K76" s="38">
        <f t="shared" si="37"/>
        <v>0</v>
      </c>
      <c r="L76" s="39"/>
      <c r="M76" s="38">
        <f t="shared" si="42"/>
        <v>0</v>
      </c>
      <c r="N76" s="49">
        <v>12</v>
      </c>
      <c r="O76" s="38">
        <f t="shared" si="30"/>
        <v>840</v>
      </c>
      <c r="P76" s="25"/>
      <c r="Q76" s="24">
        <f t="shared" si="43"/>
        <v>0</v>
      </c>
      <c r="R76" s="25"/>
      <c r="S76" s="24">
        <f t="shared" si="31"/>
        <v>0</v>
      </c>
      <c r="T76" s="25"/>
      <c r="U76" s="24">
        <f t="shared" si="40"/>
        <v>0</v>
      </c>
      <c r="V76" s="25"/>
      <c r="W76" s="24">
        <f t="shared" si="41"/>
        <v>0</v>
      </c>
      <c r="X76" s="25"/>
      <c r="Y76" s="24">
        <f t="shared" si="32"/>
        <v>0</v>
      </c>
      <c r="Z76" s="25"/>
      <c r="AA76" s="38">
        <f t="shared" si="33"/>
        <v>0</v>
      </c>
      <c r="AB76" s="24"/>
      <c r="AC76" s="24"/>
      <c r="AD76" s="25">
        <f t="shared" si="34"/>
        <v>12</v>
      </c>
      <c r="AE76" s="24">
        <f t="shared" si="35"/>
        <v>840</v>
      </c>
      <c r="AF76" s="23"/>
      <c r="AG76" s="50" t="s">
        <v>163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</row>
    <row r="77" s="1" customFormat="1" ht="26" customHeight="1" spans="1:265">
      <c r="A77" s="20">
        <v>74</v>
      </c>
      <c r="B77" s="28" t="s">
        <v>166</v>
      </c>
      <c r="C77" s="22" t="s">
        <v>165</v>
      </c>
      <c r="D77" s="23" t="s">
        <v>141</v>
      </c>
      <c r="E77" s="24">
        <v>80</v>
      </c>
      <c r="F77" s="25">
        <v>0</v>
      </c>
      <c r="G77" s="24">
        <f t="shared" si="16"/>
        <v>0</v>
      </c>
      <c r="H77" s="25"/>
      <c r="I77" s="38">
        <f t="shared" si="36"/>
        <v>0</v>
      </c>
      <c r="J77" s="25"/>
      <c r="K77" s="38">
        <f t="shared" si="37"/>
        <v>0</v>
      </c>
      <c r="L77" s="39"/>
      <c r="M77" s="38">
        <f t="shared" si="42"/>
        <v>0</v>
      </c>
      <c r="N77" s="49">
        <v>12</v>
      </c>
      <c r="O77" s="38">
        <f t="shared" si="30"/>
        <v>960</v>
      </c>
      <c r="P77" s="25"/>
      <c r="Q77" s="24">
        <f t="shared" si="43"/>
        <v>0</v>
      </c>
      <c r="R77" s="25"/>
      <c r="S77" s="24">
        <f t="shared" si="31"/>
        <v>0</v>
      </c>
      <c r="T77" s="25"/>
      <c r="U77" s="24">
        <f t="shared" si="40"/>
        <v>0</v>
      </c>
      <c r="V77" s="25"/>
      <c r="W77" s="24">
        <f t="shared" si="41"/>
        <v>0</v>
      </c>
      <c r="X77" s="25"/>
      <c r="Y77" s="24">
        <f t="shared" si="32"/>
        <v>0</v>
      </c>
      <c r="Z77" s="25"/>
      <c r="AA77" s="38">
        <f t="shared" si="33"/>
        <v>0</v>
      </c>
      <c r="AB77" s="24"/>
      <c r="AC77" s="24"/>
      <c r="AD77" s="25">
        <f t="shared" si="34"/>
        <v>12</v>
      </c>
      <c r="AE77" s="24">
        <f t="shared" si="35"/>
        <v>960</v>
      </c>
      <c r="AF77" s="23"/>
      <c r="AG77" s="50" t="s">
        <v>163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</row>
    <row r="78" s="1" customFormat="1" ht="26" customHeight="1" spans="1:265">
      <c r="A78" s="20">
        <v>74</v>
      </c>
      <c r="B78" s="28" t="s">
        <v>167</v>
      </c>
      <c r="C78" s="22" t="s">
        <v>168</v>
      </c>
      <c r="D78" s="23" t="s">
        <v>169</v>
      </c>
      <c r="E78" s="24">
        <v>20</v>
      </c>
      <c r="F78" s="25"/>
      <c r="G78" s="24">
        <f t="shared" si="16"/>
        <v>0</v>
      </c>
      <c r="H78" s="25"/>
      <c r="I78" s="38">
        <f t="shared" si="36"/>
        <v>0</v>
      </c>
      <c r="J78" s="25"/>
      <c r="K78" s="38">
        <f t="shared" si="37"/>
        <v>0</v>
      </c>
      <c r="L78" s="39"/>
      <c r="M78" s="38">
        <f t="shared" si="42"/>
        <v>0</v>
      </c>
      <c r="N78" s="49">
        <v>100</v>
      </c>
      <c r="O78" s="38">
        <f t="shared" si="30"/>
        <v>2000</v>
      </c>
      <c r="P78" s="25"/>
      <c r="Q78" s="24">
        <f t="shared" si="43"/>
        <v>0</v>
      </c>
      <c r="R78" s="25"/>
      <c r="S78" s="24">
        <f t="shared" si="31"/>
        <v>0</v>
      </c>
      <c r="T78" s="25"/>
      <c r="U78" s="24">
        <f t="shared" si="40"/>
        <v>0</v>
      </c>
      <c r="V78" s="25"/>
      <c r="W78" s="24">
        <f t="shared" si="41"/>
        <v>0</v>
      </c>
      <c r="X78" s="25"/>
      <c r="Y78" s="24">
        <f t="shared" si="32"/>
        <v>0</v>
      </c>
      <c r="Z78" s="25"/>
      <c r="AA78" s="38">
        <f t="shared" si="33"/>
        <v>0</v>
      </c>
      <c r="AB78" s="24"/>
      <c r="AC78" s="24"/>
      <c r="AD78" s="25">
        <f t="shared" si="34"/>
        <v>100</v>
      </c>
      <c r="AE78" s="24">
        <f t="shared" si="35"/>
        <v>2000</v>
      </c>
      <c r="AF78" s="23"/>
      <c r="AG78" s="50" t="s">
        <v>163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</row>
    <row r="79" s="1" customFormat="1" ht="16" customHeight="1" spans="1:265">
      <c r="A79" s="20">
        <v>75</v>
      </c>
      <c r="B79" s="28" t="s">
        <v>170</v>
      </c>
      <c r="C79" s="34" t="s">
        <v>171</v>
      </c>
      <c r="D79" s="23"/>
      <c r="E79" s="24">
        <v>3</v>
      </c>
      <c r="F79" s="25"/>
      <c r="G79" s="24">
        <f t="shared" si="16"/>
        <v>0</v>
      </c>
      <c r="H79" s="25"/>
      <c r="I79" s="38">
        <f t="shared" si="36"/>
        <v>0</v>
      </c>
      <c r="J79" s="25"/>
      <c r="K79" s="38">
        <f t="shared" si="37"/>
        <v>0</v>
      </c>
      <c r="L79" s="39"/>
      <c r="M79" s="38">
        <f t="shared" si="42"/>
        <v>0</v>
      </c>
      <c r="N79" s="49">
        <v>30</v>
      </c>
      <c r="O79" s="38">
        <f t="shared" si="30"/>
        <v>90</v>
      </c>
      <c r="P79" s="25"/>
      <c r="Q79" s="24">
        <f t="shared" si="43"/>
        <v>0</v>
      </c>
      <c r="R79" s="25"/>
      <c r="S79" s="24">
        <f t="shared" si="31"/>
        <v>0</v>
      </c>
      <c r="T79" s="25"/>
      <c r="U79" s="24">
        <f t="shared" si="40"/>
        <v>0</v>
      </c>
      <c r="V79" s="25"/>
      <c r="W79" s="24">
        <f t="shared" si="41"/>
        <v>0</v>
      </c>
      <c r="X79" s="25"/>
      <c r="Y79" s="24">
        <f t="shared" si="32"/>
        <v>0</v>
      </c>
      <c r="Z79" s="25"/>
      <c r="AA79" s="38">
        <f t="shared" si="33"/>
        <v>0</v>
      </c>
      <c r="AB79" s="24"/>
      <c r="AC79" s="24"/>
      <c r="AD79" s="25">
        <f t="shared" si="34"/>
        <v>30</v>
      </c>
      <c r="AE79" s="24">
        <f t="shared" si="35"/>
        <v>90</v>
      </c>
      <c r="AF79" s="23"/>
      <c r="AG79" s="50" t="s">
        <v>163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</row>
    <row r="80" s="1" customFormat="1" ht="16" customHeight="1" spans="1:265">
      <c r="A80" s="20">
        <v>76</v>
      </c>
      <c r="B80" s="28" t="s">
        <v>170</v>
      </c>
      <c r="C80" s="34" t="s">
        <v>172</v>
      </c>
      <c r="D80" s="23"/>
      <c r="E80" s="24">
        <v>3</v>
      </c>
      <c r="F80" s="25"/>
      <c r="G80" s="24">
        <f t="shared" si="16"/>
        <v>0</v>
      </c>
      <c r="H80" s="25"/>
      <c r="I80" s="38">
        <f t="shared" si="36"/>
        <v>0</v>
      </c>
      <c r="J80" s="25"/>
      <c r="K80" s="38">
        <f t="shared" si="37"/>
        <v>0</v>
      </c>
      <c r="L80" s="39"/>
      <c r="M80" s="38">
        <f t="shared" si="42"/>
        <v>0</v>
      </c>
      <c r="N80" s="49">
        <v>30</v>
      </c>
      <c r="O80" s="38">
        <f t="shared" si="30"/>
        <v>90</v>
      </c>
      <c r="P80" s="25"/>
      <c r="Q80" s="24">
        <f t="shared" si="43"/>
        <v>0</v>
      </c>
      <c r="R80" s="25"/>
      <c r="S80" s="24">
        <f t="shared" si="31"/>
        <v>0</v>
      </c>
      <c r="T80" s="25"/>
      <c r="U80" s="24">
        <f t="shared" si="40"/>
        <v>0</v>
      </c>
      <c r="V80" s="25"/>
      <c r="W80" s="24">
        <f t="shared" si="41"/>
        <v>0</v>
      </c>
      <c r="X80" s="25"/>
      <c r="Y80" s="24">
        <f t="shared" si="32"/>
        <v>0</v>
      </c>
      <c r="Z80" s="25"/>
      <c r="AA80" s="38">
        <f t="shared" si="33"/>
        <v>0</v>
      </c>
      <c r="AB80" s="24"/>
      <c r="AC80" s="24"/>
      <c r="AD80" s="25">
        <f t="shared" si="34"/>
        <v>30</v>
      </c>
      <c r="AE80" s="24">
        <f t="shared" si="35"/>
        <v>90</v>
      </c>
      <c r="AF80" s="23"/>
      <c r="AG80" s="20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</row>
    <row r="81" s="1" customFormat="1" ht="29" customHeight="1" spans="1:265">
      <c r="A81" s="20">
        <v>77</v>
      </c>
      <c r="B81" s="28" t="s">
        <v>173</v>
      </c>
      <c r="C81" s="34" t="s">
        <v>174</v>
      </c>
      <c r="D81" s="23" t="s">
        <v>175</v>
      </c>
      <c r="E81" s="24">
        <v>3</v>
      </c>
      <c r="F81" s="25"/>
      <c r="G81" s="24">
        <f t="shared" si="16"/>
        <v>0</v>
      </c>
      <c r="H81" s="25"/>
      <c r="I81" s="38">
        <f t="shared" si="36"/>
        <v>0</v>
      </c>
      <c r="J81" s="25"/>
      <c r="K81" s="38">
        <f t="shared" si="37"/>
        <v>0</v>
      </c>
      <c r="L81" s="39"/>
      <c r="M81" s="38">
        <f t="shared" si="42"/>
        <v>0</v>
      </c>
      <c r="N81" s="49">
        <v>30</v>
      </c>
      <c r="O81" s="38">
        <f t="shared" si="30"/>
        <v>90</v>
      </c>
      <c r="P81" s="25"/>
      <c r="Q81" s="24">
        <f t="shared" si="43"/>
        <v>0</v>
      </c>
      <c r="R81" s="25"/>
      <c r="S81" s="24">
        <f t="shared" si="31"/>
        <v>0</v>
      </c>
      <c r="T81" s="25"/>
      <c r="U81" s="24">
        <f t="shared" si="40"/>
        <v>0</v>
      </c>
      <c r="V81" s="25"/>
      <c r="W81" s="24">
        <f t="shared" si="41"/>
        <v>0</v>
      </c>
      <c r="X81" s="25"/>
      <c r="Y81" s="24">
        <f t="shared" si="32"/>
        <v>0</v>
      </c>
      <c r="Z81" s="25"/>
      <c r="AA81" s="38">
        <f t="shared" si="33"/>
        <v>0</v>
      </c>
      <c r="AB81" s="24"/>
      <c r="AC81" s="24"/>
      <c r="AD81" s="25">
        <f t="shared" si="34"/>
        <v>30</v>
      </c>
      <c r="AE81" s="24">
        <f t="shared" si="35"/>
        <v>90</v>
      </c>
      <c r="AF81" s="23"/>
      <c r="AG81" s="20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</row>
    <row r="82" s="1" customFormat="1" ht="20" customHeight="1" spans="1:265">
      <c r="A82" s="20"/>
      <c r="B82" s="46" t="s">
        <v>23</v>
      </c>
      <c r="C82" s="46"/>
      <c r="D82" s="20"/>
      <c r="E82" s="24"/>
      <c r="F82" s="25"/>
      <c r="G82" s="24">
        <f t="shared" si="16"/>
        <v>0</v>
      </c>
      <c r="H82" s="25"/>
      <c r="I82" s="38">
        <f t="shared" si="36"/>
        <v>0</v>
      </c>
      <c r="J82" s="25"/>
      <c r="K82" s="38">
        <f t="shared" si="37"/>
        <v>0</v>
      </c>
      <c r="L82" s="25"/>
      <c r="M82" s="38">
        <f t="shared" si="42"/>
        <v>0</v>
      </c>
      <c r="N82" s="25"/>
      <c r="O82" s="38">
        <f t="shared" si="30"/>
        <v>0</v>
      </c>
      <c r="P82" s="25"/>
      <c r="Q82" s="24">
        <f t="shared" si="43"/>
        <v>0</v>
      </c>
      <c r="R82" s="25"/>
      <c r="S82" s="24">
        <f t="shared" si="31"/>
        <v>0</v>
      </c>
      <c r="T82" s="25"/>
      <c r="U82" s="24">
        <f t="shared" si="40"/>
        <v>0</v>
      </c>
      <c r="V82" s="25"/>
      <c r="W82" s="24">
        <f t="shared" si="41"/>
        <v>0</v>
      </c>
      <c r="X82" s="25"/>
      <c r="Y82" s="24"/>
      <c r="Z82" s="25"/>
      <c r="AA82" s="24"/>
      <c r="AB82" s="24"/>
      <c r="AC82" s="24"/>
      <c r="AD82" s="25"/>
      <c r="AE82" s="24">
        <f>SUM(AE4:AE81)</f>
        <v>126059</v>
      </c>
      <c r="AF82" s="20"/>
      <c r="AG82" s="20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</row>
    <row r="83" spans="33:33">
      <c r="AG83" s="2">
        <v>39000</v>
      </c>
    </row>
    <row r="84" spans="33:33">
      <c r="AG84" s="2">
        <f>AE82-AG83</f>
        <v>87059</v>
      </c>
    </row>
  </sheetData>
  <autoFilter ref="A3:JE84">
    <extLst/>
  </autoFilter>
  <mergeCells count="22">
    <mergeCell ref="A1:AG1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A2:A3"/>
    <mergeCell ref="B2:B3"/>
    <mergeCell ref="C2:C3"/>
    <mergeCell ref="D2:D3"/>
    <mergeCell ref="E2:E3"/>
    <mergeCell ref="AD2:AD3"/>
    <mergeCell ref="AE2:AE3"/>
    <mergeCell ref="AF2:AF3"/>
    <mergeCell ref="AG2:AG3"/>
  </mergeCells>
  <pageMargins left="0.196527777777778" right="0.196527777777778" top="0.236111111111111" bottom="0.156944444444444" header="0.196527777777778" footer="0.156944444444444"/>
  <pageSetup paperSize="9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办公用品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Administrator</cp:lastModifiedBy>
  <dcterms:created xsi:type="dcterms:W3CDTF">2025-02-20T04:08:00Z</dcterms:created>
  <dcterms:modified xsi:type="dcterms:W3CDTF">2025-02-28T12:57:43Z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C6336257ABD54E98890D1AD4923D0CF1</vt:lpwstr>
  </property>
  <property fmtid="{D5CDD505-2E9C-101B-9397-08002B2CF9AE}" pid="3" name="KSOReadingLayout">
    <vt:bool>true</vt:bool>
  </property>
  <property fmtid="{D5CDD505-2E9C-101B-9397-08002B2CF9AE}" pid="4" name="KSOProductBuildVer">
    <vt:lpwstr>2052-12.1.0.16729</vt:lpwstr>
  </property>
</Properties>
</file>