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61" activeTab="1"/>
  </bookViews>
  <sheets>
    <sheet name="审批表 (12月22日)" sheetId="24" r:id="rId1"/>
    <sheet name="清单" sheetId="26" r:id="rId2"/>
  </sheets>
  <definedNames>
    <definedName name="_xlnm.Print_Area" localSheetId="0">'审批表 (12月22日)'!$A$1:$O$20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<sst xmlns="http://schemas.openxmlformats.org/spreadsheetml/2006/main" count="79" uniqueCount="67">
  <si>
    <t>附件1：</t>
  </si>
  <si>
    <t>叶城县中小学、幼儿园经费使用计划审批表（物品类）</t>
  </si>
  <si>
    <t>学校名称（盖章）：</t>
  </si>
  <si>
    <t>叶城县爱民小学</t>
  </si>
  <si>
    <t>经办人：</t>
  </si>
  <si>
    <t>阿卜杜喀迪尔</t>
  </si>
  <si>
    <t>申请时间：   2024年2月27日</t>
  </si>
  <si>
    <t>货物，服务类别</t>
  </si>
  <si>
    <t>其他材料费用</t>
  </si>
  <si>
    <t>资金
来源</t>
  </si>
  <si>
    <t>义教教育公用经费</t>
  </si>
  <si>
    <t>是否列入预算</t>
  </si>
  <si>
    <t>是（   ）
           否（   ）</t>
  </si>
  <si>
    <t>账面余额（元）</t>
  </si>
  <si>
    <t xml:space="preserve">              </t>
  </si>
  <si>
    <t>学前保障经费</t>
  </si>
  <si>
    <t>资金使用
用途及理由</t>
  </si>
  <si>
    <t>做好学校的教育教学工作需要采购打印机耗材，望领导批准。</t>
  </si>
  <si>
    <t>具体使用科室、实施地点</t>
  </si>
  <si>
    <t>班里及宿舍</t>
  </si>
  <si>
    <t>本次申请使用额度（元）</t>
  </si>
  <si>
    <t>序号</t>
  </si>
  <si>
    <t>物品名称</t>
  </si>
  <si>
    <t>产品规格、型号、参数及其他具体要求</t>
  </si>
  <si>
    <t>计量单位</t>
  </si>
  <si>
    <t>数量</t>
  </si>
  <si>
    <t>单价</t>
  </si>
  <si>
    <t>金额（元）</t>
  </si>
  <si>
    <t>高中免学费</t>
  </si>
  <si>
    <t>打印机耗材</t>
  </si>
  <si>
    <t>附后清单</t>
  </si>
  <si>
    <t>批</t>
  </si>
  <si>
    <t>彩票公益金</t>
  </si>
  <si>
    <t>合计金额（大写）：</t>
  </si>
  <si>
    <t>中心小学（园） 中学领导签字：</t>
  </si>
  <si>
    <t>核算中心分管会计签字</t>
  </si>
  <si>
    <t>学段党委书记签字（1万元及以上）</t>
  </si>
  <si>
    <t>局核算中心主任签字</t>
  </si>
  <si>
    <t>局分管财务领导签字（3万元及以上）</t>
  </si>
  <si>
    <t>书记：</t>
  </si>
  <si>
    <t>校长（或园长）：</t>
  </si>
  <si>
    <t>爱民小学购买打印机耗材参数清单</t>
  </si>
  <si>
    <t>规格型号</t>
  </si>
  <si>
    <t>单位</t>
  </si>
  <si>
    <t>金额</t>
  </si>
  <si>
    <t>备注</t>
  </si>
  <si>
    <t>碳粉</t>
  </si>
  <si>
    <t>（联想7605D,2605D）</t>
  </si>
  <si>
    <t>瓶</t>
  </si>
  <si>
    <t>粉盒</t>
  </si>
  <si>
    <t>盒</t>
  </si>
  <si>
    <t>硒鼓</t>
  </si>
  <si>
    <t>（联想7605D,2605D） 原装硒鼓，含安装</t>
  </si>
  <si>
    <t>套</t>
  </si>
  <si>
    <t>（震旦208） 原装硒鼓，含安装</t>
  </si>
  <si>
    <t>（震旦208）</t>
  </si>
  <si>
    <t>速印机墨粉</t>
  </si>
  <si>
    <t>（荣达7315S）</t>
  </si>
  <si>
    <t>个</t>
  </si>
  <si>
    <t>刻录机</t>
  </si>
  <si>
    <t>联想</t>
  </si>
  <si>
    <t>光盘</t>
  </si>
  <si>
    <t>4.37G</t>
  </si>
  <si>
    <t>速印机版纸</t>
  </si>
  <si>
    <t>卷</t>
  </si>
  <si>
    <t>合计</t>
  </si>
  <si>
    <r>
      <t xml:space="preserve">提示：
    1、报价公司必须在叶城县要有办公地点；
    2、供货商一年内，由其承担打印机和速印机的维护维修。
    3、所有货物必须在签合同开始5天内一次性供完，不得分批次供货；
    4、验收一律按参数进行，要保证质量，中标后第二天样品送到学校。
    5、中标公示需提供报价单；
    6、如乱报价，没能按时供货，耽误我单位正常工作，报财政局及政府采购网相关部门，追究责任；
   </t>
    </r>
    <r>
      <rPr>
        <sz val="18"/>
        <color rgb="FF000000"/>
        <rFont val="黑体"/>
        <charset val="134"/>
      </rPr>
      <t xml:space="preserve"> 7，中标供应商，必须提供原件耗材。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</si>
</sst>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 "/>
  </numFmts>
  <fonts count="35">
    <font>
      <sz val="12"/>
      <color theme="1"/>
      <name val="等线"/>
      <charset val="134"/>
      <scheme val="minor"/>
    </font>
    <font>
      <sz val="12"/>
      <color rgb="FF000000"/>
      <name val="方正小标宋简体"/>
      <charset val="134"/>
    </font>
    <font>
      <sz val="24"/>
      <color rgb="FF000000"/>
      <name val="方正小标宋简体"/>
      <charset val="134"/>
    </font>
    <font>
      <sz val="11"/>
      <color rgb="FF000000"/>
      <name val="方正小标宋简体"/>
      <charset val="134"/>
    </font>
    <font>
      <sz val="10"/>
      <color rgb="FF000000"/>
      <name val="黑体"/>
      <charset val="134"/>
    </font>
    <font>
      <sz val="11"/>
      <color rgb="FF000000"/>
      <name val="等线"/>
      <charset val="134"/>
    </font>
    <font>
      <b/>
      <sz val="12"/>
      <color rgb="FF000000"/>
      <name val="黑体"/>
      <charset val="134"/>
    </font>
    <font>
      <sz val="8"/>
      <color rgb="FF000000"/>
      <name val="黑体"/>
      <charset val="134"/>
    </font>
    <font>
      <b/>
      <sz val="16"/>
      <color rgb="FF000000"/>
      <name val="等线"/>
      <charset val="134"/>
    </font>
    <font>
      <b/>
      <sz val="10"/>
      <color rgb="FF000000"/>
      <name val="黑体"/>
      <charset val="134"/>
    </font>
    <font>
      <b/>
      <sz val="10"/>
      <color rgb="FF000000"/>
      <name val="等线"/>
      <charset val="134"/>
    </font>
    <font>
      <sz val="12"/>
      <color rgb="FF000000"/>
      <name val="黑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宋体"/>
      <charset val="134"/>
    </font>
    <font>
      <sz val="18"/>
      <color rgb="FF00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2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7" applyNumberFormat="0" applyAlignment="0" applyProtection="0">
      <alignment vertical="center"/>
    </xf>
    <xf numFmtId="0" fontId="23" fillId="6" borderId="28" applyNumberFormat="0" applyAlignment="0" applyProtection="0">
      <alignment vertical="center"/>
    </xf>
    <xf numFmtId="0" fontId="24" fillId="6" borderId="27" applyNumberFormat="0" applyAlignment="0" applyProtection="0">
      <alignment vertical="center"/>
    </xf>
    <xf numFmtId="0" fontId="25" fillId="7" borderId="29" applyNumberForma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protection locked="0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 applyProtection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6" fillId="0" borderId="17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vertical="center" wrapText="1"/>
    </xf>
    <xf numFmtId="0" fontId="4" fillId="0" borderId="20" xfId="0" applyFont="1" applyBorder="1" applyAlignment="1" applyProtection="1">
      <alignment vertical="center" wrapText="1"/>
    </xf>
    <xf numFmtId="0" fontId="11" fillId="0" borderId="0" xfId="0" applyFont="1">
      <alignment vertical="center"/>
    </xf>
    <xf numFmtId="0" fontId="9" fillId="0" borderId="9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/>
    </xf>
    <xf numFmtId="177" fontId="4" fillId="2" borderId="12" xfId="0" applyNumberFormat="1" applyFont="1" applyFill="1" applyBorder="1" applyAlignment="1" applyProtection="1">
      <alignment horizontal="center" vertical="center"/>
    </xf>
    <xf numFmtId="176" fontId="4" fillId="2" borderId="11" xfId="0" applyNumberFormat="1" applyFont="1" applyFill="1" applyBorder="1" applyAlignment="1" applyProtection="1">
      <alignment horizontal="center" vertical="center"/>
    </xf>
    <xf numFmtId="176" fontId="4" fillId="2" borderId="8" xfId="0" applyNumberFormat="1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20"/>
  <sheetViews>
    <sheetView view="pageBreakPreview" zoomScaleNormal="100" workbookViewId="0">
      <selection activeCell="E12" sqref="E12:K12"/>
    </sheetView>
  </sheetViews>
  <sheetFormatPr defaultColWidth="9" defaultRowHeight="14.25" customHeight="1"/>
  <cols>
    <col min="1" max="1" width="9.6" style="22" customWidth="1"/>
    <col min="3" max="3" width="7.3" customWidth="1"/>
    <col min="4" max="4" width="10.5" style="22" customWidth="1"/>
    <col min="5" max="5" width="8.16666666666667" style="22" customWidth="1"/>
    <col min="6" max="6" width="8.7" style="22" customWidth="1"/>
    <col min="7" max="7" width="12.7" style="22" customWidth="1"/>
    <col min="8" max="8" width="3.2" style="22" customWidth="1"/>
    <col min="9" max="9" width="4.8" style="22" customWidth="1"/>
    <col min="10" max="10" width="6.5" style="22" customWidth="1"/>
    <col min="11" max="11" width="15.5" style="22" customWidth="1"/>
    <col min="12" max="12" width="9.3" style="22" customWidth="1"/>
    <col min="13" max="13" width="9.375" style="22" customWidth="1"/>
    <col min="14" max="14" width="8.4" style="22" customWidth="1"/>
    <col min="15" max="15" width="15.4" style="22" customWidth="1"/>
    <col min="18" max="18" width="9" hidden="1" customWidth="1"/>
  </cols>
  <sheetData>
    <row r="1" ht="23" customHeight="1" spans="2:6">
      <c r="B1" s="23" t="s">
        <v>0</v>
      </c>
      <c r="F1" s="24"/>
    </row>
    <row r="2" ht="26" customHeight="1" spans="1:16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44"/>
    </row>
    <row r="3" ht="23.25" customHeight="1" spans="1:15">
      <c r="A3" s="26" t="s">
        <v>2</v>
      </c>
      <c r="B3" s="26"/>
      <c r="C3" s="26"/>
      <c r="D3" s="27" t="s">
        <v>3</v>
      </c>
      <c r="E3" s="27"/>
      <c r="F3" s="27"/>
      <c r="G3" s="26" t="s">
        <v>4</v>
      </c>
      <c r="H3" s="26"/>
      <c r="I3" s="26"/>
      <c r="J3" s="26"/>
      <c r="K3" s="45" t="s">
        <v>5</v>
      </c>
      <c r="L3" s="46" t="s">
        <v>6</v>
      </c>
      <c r="M3" s="46"/>
      <c r="N3" s="46"/>
      <c r="O3" s="46"/>
    </row>
    <row r="4" ht="48" customHeight="1" spans="1:18">
      <c r="A4" s="28" t="s">
        <v>7</v>
      </c>
      <c r="B4" s="29" t="s">
        <v>8</v>
      </c>
      <c r="C4" s="30"/>
      <c r="D4" s="30"/>
      <c r="E4" s="30"/>
      <c r="F4" s="30"/>
      <c r="G4" s="30"/>
      <c r="H4" s="30"/>
      <c r="I4" s="30"/>
      <c r="J4" s="47" t="s">
        <v>9</v>
      </c>
      <c r="K4" s="48" t="s">
        <v>10</v>
      </c>
      <c r="L4" s="47" t="s">
        <v>11</v>
      </c>
      <c r="M4" s="49" t="s">
        <v>12</v>
      </c>
      <c r="N4" s="47" t="s">
        <v>13</v>
      </c>
      <c r="O4" s="50" t="s">
        <v>14</v>
      </c>
      <c r="P4" s="51"/>
      <c r="R4" t="s">
        <v>15</v>
      </c>
    </row>
    <row r="5" ht="60" customHeight="1" spans="1:18">
      <c r="A5" s="31" t="s">
        <v>16</v>
      </c>
      <c r="B5" s="29" t="s">
        <v>17</v>
      </c>
      <c r="C5" s="30"/>
      <c r="D5" s="30"/>
      <c r="E5" s="30"/>
      <c r="F5" s="30"/>
      <c r="G5" s="30"/>
      <c r="H5" s="30"/>
      <c r="I5" s="30"/>
      <c r="J5" s="52" t="s">
        <v>18</v>
      </c>
      <c r="K5" s="30" t="s">
        <v>19</v>
      </c>
      <c r="L5" s="30"/>
      <c r="M5" s="53"/>
      <c r="N5" s="47" t="s">
        <v>20</v>
      </c>
      <c r="O5" s="54"/>
      <c r="P5" s="51"/>
      <c r="R5" t="s">
        <v>10</v>
      </c>
    </row>
    <row r="6" ht="33" customHeight="1" spans="1:18">
      <c r="A6" s="32" t="s">
        <v>21</v>
      </c>
      <c r="B6" s="32" t="s">
        <v>22</v>
      </c>
      <c r="C6" s="32"/>
      <c r="D6" s="32"/>
      <c r="E6" s="32" t="s">
        <v>23</v>
      </c>
      <c r="F6" s="32"/>
      <c r="G6" s="32"/>
      <c r="H6" s="32"/>
      <c r="I6" s="32"/>
      <c r="J6" s="32"/>
      <c r="K6" s="55"/>
      <c r="L6" s="55" t="s">
        <v>24</v>
      </c>
      <c r="M6" s="55" t="s">
        <v>25</v>
      </c>
      <c r="N6" s="55" t="s">
        <v>26</v>
      </c>
      <c r="O6" s="55" t="s">
        <v>27</v>
      </c>
      <c r="R6" t="s">
        <v>28</v>
      </c>
    </row>
    <row r="7" ht="22" customHeight="1" spans="1:18">
      <c r="A7" s="33">
        <v>1</v>
      </c>
      <c r="B7" s="33" t="s">
        <v>29</v>
      </c>
      <c r="C7" s="33"/>
      <c r="D7" s="33"/>
      <c r="E7" s="34" t="s">
        <v>30</v>
      </c>
      <c r="F7" s="34"/>
      <c r="G7" s="34"/>
      <c r="H7" s="34"/>
      <c r="I7" s="34"/>
      <c r="J7" s="34"/>
      <c r="K7" s="34"/>
      <c r="L7" s="33" t="s">
        <v>31</v>
      </c>
      <c r="M7" s="56">
        <v>1</v>
      </c>
      <c r="N7" s="56">
        <v>33860</v>
      </c>
      <c r="O7" s="57">
        <f>M7*N7</f>
        <v>33860</v>
      </c>
      <c r="R7" t="s">
        <v>32</v>
      </c>
    </row>
    <row r="8" ht="22" customHeight="1" spans="1:15">
      <c r="A8" s="33">
        <v>2</v>
      </c>
      <c r="B8" s="33"/>
      <c r="C8" s="33"/>
      <c r="D8" s="33"/>
      <c r="E8" s="34"/>
      <c r="F8" s="34"/>
      <c r="G8" s="34"/>
      <c r="H8" s="34"/>
      <c r="I8" s="34"/>
      <c r="J8" s="34"/>
      <c r="K8" s="34"/>
      <c r="L8" s="33"/>
      <c r="M8" s="56"/>
      <c r="N8" s="56"/>
      <c r="O8" s="57"/>
    </row>
    <row r="9" ht="22" customHeight="1" spans="1:15">
      <c r="A9" s="33">
        <v>3</v>
      </c>
      <c r="B9" s="33"/>
      <c r="C9" s="33"/>
      <c r="D9" s="33"/>
      <c r="E9" s="34"/>
      <c r="F9" s="34"/>
      <c r="G9" s="34"/>
      <c r="H9" s="34"/>
      <c r="I9" s="34"/>
      <c r="J9" s="34"/>
      <c r="K9" s="34"/>
      <c r="L9" s="33"/>
      <c r="M9" s="56"/>
      <c r="N9" s="56"/>
      <c r="O9" s="57"/>
    </row>
    <row r="10" ht="22" customHeight="1" spans="1:15">
      <c r="A10" s="33">
        <v>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56"/>
      <c r="N10" s="56"/>
      <c r="O10" s="57"/>
    </row>
    <row r="11" ht="22" customHeight="1" spans="1:15">
      <c r="A11" s="33">
        <v>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56"/>
      <c r="N11" s="56"/>
      <c r="O11" s="57"/>
    </row>
    <row r="12" ht="22" customHeight="1" spans="1:15">
      <c r="A12" s="35">
        <v>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58"/>
      <c r="N12" s="35"/>
      <c r="O12" s="59"/>
    </row>
    <row r="13" customFormat="1" ht="22" customHeight="1" spans="1:15">
      <c r="A13" s="35">
        <v>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58"/>
      <c r="N13" s="35"/>
      <c r="O13" s="59"/>
    </row>
    <row r="14" customFormat="1" ht="22" customHeight="1" spans="1:15">
      <c r="A14" s="35">
        <v>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58"/>
      <c r="N14" s="35"/>
      <c r="O14" s="59"/>
    </row>
    <row r="15" customFormat="1" ht="22" customHeight="1" spans="1:15">
      <c r="A15" s="35">
        <v>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58"/>
      <c r="N15" s="35"/>
      <c r="O15" s="59"/>
    </row>
    <row r="16" customFormat="1" ht="22" customHeight="1" spans="1:15">
      <c r="A16" s="35">
        <v>10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58"/>
      <c r="N16" s="35"/>
      <c r="O16" s="59"/>
    </row>
    <row r="17" ht="22" customHeight="1" spans="1:15">
      <c r="A17" s="36" t="s">
        <v>33</v>
      </c>
      <c r="B17" s="36"/>
      <c r="C17" s="36"/>
      <c r="D17" s="36"/>
      <c r="E17" s="37" t="str">
        <f>CONCATENATE("",IF(N17=0,"",IF(ABS(N17)&lt;0.995,"",TEXT(INT(ROUND(ABS(N17),2)),"[DBNum2]")&amp;"元")&amp;IF(RIGHT(TEXT(N17,".00"),2)*1=0,IF(ABS(N17)&lt;0.005,"","整"),TEXT(IF(ABS(N17)&lt;0.095,"",LEFT(RIGHT(TEXT(N17,".00"),2))),"[dbnum2]")&amp;IF(LEFT(RIGHT(TEXT(N17,".00"),2))*1=0,"","角")&amp;IF(RIGHT(TEXT(N17,".00"))*1=0,"整",TEXT(RIGHT(TEXT(N17,".00")),"[dbnum2]")&amp;"分"))))</f>
        <v>叁万叁仟捌佰陆拾元整</v>
      </c>
      <c r="F17" s="37"/>
      <c r="G17" s="37"/>
      <c r="H17" s="37"/>
      <c r="I17" s="37"/>
      <c r="J17" s="37"/>
      <c r="K17" s="37"/>
      <c r="L17" s="60"/>
      <c r="M17" s="61">
        <f>SUM(M7:M16)</f>
        <v>1</v>
      </c>
      <c r="N17" s="62">
        <f>SUM(O7:O16)</f>
        <v>33860</v>
      </c>
      <c r="O17" s="63"/>
    </row>
    <row r="18" s="21" customFormat="1" ht="36" customHeight="1" spans="1:15">
      <c r="A18" s="38" t="s">
        <v>34</v>
      </c>
      <c r="B18" s="39"/>
      <c r="C18" s="39"/>
      <c r="D18" s="39"/>
      <c r="E18" s="39"/>
      <c r="F18" s="39"/>
      <c r="G18" s="40" t="s">
        <v>35</v>
      </c>
      <c r="H18" s="40"/>
      <c r="I18" s="40"/>
      <c r="J18" s="40" t="s">
        <v>36</v>
      </c>
      <c r="K18" s="64"/>
      <c r="L18" s="40" t="s">
        <v>37</v>
      </c>
      <c r="M18" s="64"/>
      <c r="N18" s="65" t="s">
        <v>38</v>
      </c>
      <c r="O18" s="66"/>
    </row>
    <row r="19" ht="43" customHeight="1" spans="1:15">
      <c r="A19" s="41" t="s">
        <v>39</v>
      </c>
      <c r="B19" s="42"/>
      <c r="C19" s="42"/>
      <c r="D19" s="42"/>
      <c r="E19" s="42"/>
      <c r="F19" s="42"/>
      <c r="G19" s="43"/>
      <c r="H19" s="43"/>
      <c r="I19" s="43"/>
      <c r="J19" s="67"/>
      <c r="K19" s="67"/>
      <c r="L19" s="43"/>
      <c r="M19" s="43"/>
      <c r="N19" s="68"/>
      <c r="O19" s="69"/>
    </row>
    <row r="20" ht="55" customHeight="1" spans="1:15">
      <c r="A20" s="41" t="s">
        <v>40</v>
      </c>
      <c r="B20" s="42"/>
      <c r="C20" s="42"/>
      <c r="D20" s="42"/>
      <c r="E20" s="42"/>
      <c r="F20" s="42"/>
      <c r="G20" s="43"/>
      <c r="H20" s="43"/>
      <c r="I20" s="43"/>
      <c r="J20" s="67"/>
      <c r="K20" s="67"/>
      <c r="L20" s="43"/>
      <c r="M20" s="43"/>
      <c r="N20" s="70"/>
      <c r="O20" s="71"/>
    </row>
  </sheetData>
  <mergeCells count="44">
    <mergeCell ref="A2:O2"/>
    <mergeCell ref="A3:C3"/>
    <mergeCell ref="D3:F3"/>
    <mergeCell ref="G3:J3"/>
    <mergeCell ref="L3:O3"/>
    <mergeCell ref="B4:I4"/>
    <mergeCell ref="B5:I5"/>
    <mergeCell ref="K5:M5"/>
    <mergeCell ref="B6:D6"/>
    <mergeCell ref="E6:K6"/>
    <mergeCell ref="B7:D7"/>
    <mergeCell ref="E7:K7"/>
    <mergeCell ref="B8:D8"/>
    <mergeCell ref="E8:K8"/>
    <mergeCell ref="B9:D9"/>
    <mergeCell ref="E9:K9"/>
    <mergeCell ref="B10:D10"/>
    <mergeCell ref="E10:K10"/>
    <mergeCell ref="B11:D11"/>
    <mergeCell ref="E11:K11"/>
    <mergeCell ref="B12:D12"/>
    <mergeCell ref="E12:K12"/>
    <mergeCell ref="B13:D13"/>
    <mergeCell ref="E13:K13"/>
    <mergeCell ref="B14:D14"/>
    <mergeCell ref="E14:K14"/>
    <mergeCell ref="B15:D15"/>
    <mergeCell ref="E15:K15"/>
    <mergeCell ref="B16:D16"/>
    <mergeCell ref="E16:K16"/>
    <mergeCell ref="A17:D17"/>
    <mergeCell ref="E17:L17"/>
    <mergeCell ref="N17:O17"/>
    <mergeCell ref="A18:F18"/>
    <mergeCell ref="G18:I18"/>
    <mergeCell ref="J18:K18"/>
    <mergeCell ref="L18:M18"/>
    <mergeCell ref="N18:O18"/>
    <mergeCell ref="B19:F19"/>
    <mergeCell ref="B20:F20"/>
    <mergeCell ref="G19:I20"/>
    <mergeCell ref="J19:K20"/>
    <mergeCell ref="L19:M20"/>
    <mergeCell ref="N19:O20"/>
  </mergeCells>
  <dataValidations count="2">
    <dataValidation type="list" allowBlank="1" showInputMessage="1" showErrorMessage="1" sqref="K4">
      <formula1>$R$4:$R$7</formula1>
    </dataValidation>
    <dataValidation allowBlank="1" showInputMessage="1" showErrorMessage="1" sqref="R1:R12 R13:R16 R17:R20 R21:R1048576"/>
  </dataValidations>
  <printOptions horizontalCentered="1"/>
  <pageMargins left="0.590277777777778" right="0.590277777777778" top="0.554861111111111" bottom="0.554861111111111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3"/>
  <sheetViews>
    <sheetView tabSelected="1" workbookViewId="0">
      <selection activeCell="K10" sqref="K10"/>
    </sheetView>
  </sheetViews>
  <sheetFormatPr defaultColWidth="9" defaultRowHeight="15.75" customHeight="1"/>
  <cols>
    <col min="1" max="1" width="4.375" style="3" customWidth="1"/>
    <col min="2" max="2" width="19.75" style="3" customWidth="1"/>
    <col min="3" max="3" width="34.25" style="3" customWidth="1"/>
    <col min="4" max="5" width="9.875" style="3" customWidth="1"/>
    <col min="6" max="6" width="15" style="3" customWidth="1"/>
    <col min="7" max="7" width="7.25" style="3" customWidth="1"/>
    <col min="8" max="30" width="9" style="3"/>
    <col min="31" max="16384" width="9" style="1"/>
  </cols>
  <sheetData>
    <row r="1" s="1" customFormat="1" ht="34" customHeight="1" spans="1:30">
      <c r="A1" s="4" t="s">
        <v>41</v>
      </c>
      <c r="B1" s="4"/>
      <c r="C1" s="4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="1" customFormat="1" ht="58" customHeight="1" spans="1:30">
      <c r="A2" s="5" t="s">
        <v>21</v>
      </c>
      <c r="B2" s="5" t="s">
        <v>22</v>
      </c>
      <c r="C2" s="5" t="s">
        <v>42</v>
      </c>
      <c r="D2" s="5" t="s">
        <v>43</v>
      </c>
      <c r="E2" s="5" t="s">
        <v>25</v>
      </c>
      <c r="F2" s="5" t="s">
        <v>44</v>
      </c>
      <c r="G2" s="5" t="s">
        <v>45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="1" customFormat="1" ht="51" customHeight="1" spans="1:30">
      <c r="A3" s="6">
        <v>1</v>
      </c>
      <c r="B3" s="7" t="s">
        <v>46</v>
      </c>
      <c r="C3" s="8" t="s">
        <v>47</v>
      </c>
      <c r="D3" s="9" t="s">
        <v>48</v>
      </c>
      <c r="E3" s="10">
        <v>64</v>
      </c>
      <c r="F3" s="11">
        <v>33860</v>
      </c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="1" customFormat="1" ht="52" customHeight="1" spans="1:30">
      <c r="A4" s="6">
        <v>2</v>
      </c>
      <c r="B4" s="7" t="s">
        <v>49</v>
      </c>
      <c r="C4" s="7" t="s">
        <v>47</v>
      </c>
      <c r="D4" s="6" t="s">
        <v>50</v>
      </c>
      <c r="E4" s="10">
        <v>20</v>
      </c>
      <c r="F4" s="12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="1" customFormat="1" ht="35" customHeight="1" spans="1:30">
      <c r="A5" s="6">
        <v>3</v>
      </c>
      <c r="B5" s="7" t="s">
        <v>51</v>
      </c>
      <c r="C5" s="7" t="s">
        <v>52</v>
      </c>
      <c r="D5" s="6" t="s">
        <v>53</v>
      </c>
      <c r="E5" s="10">
        <v>20</v>
      </c>
      <c r="F5" s="12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="1" customFormat="1" ht="35" customHeight="1" spans="1:30">
      <c r="A6" s="6">
        <v>4</v>
      </c>
      <c r="B6" s="7" t="s">
        <v>51</v>
      </c>
      <c r="C6" s="7" t="s">
        <v>54</v>
      </c>
      <c r="D6" s="6" t="s">
        <v>53</v>
      </c>
      <c r="E6" s="10">
        <v>4</v>
      </c>
      <c r="F6" s="12"/>
      <c r="G6" s="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="1" customFormat="1" ht="44" customHeight="1" spans="1:30">
      <c r="A7" s="6">
        <v>5</v>
      </c>
      <c r="B7" s="7" t="s">
        <v>46</v>
      </c>
      <c r="C7" s="7" t="s">
        <v>55</v>
      </c>
      <c r="D7" s="6" t="s">
        <v>48</v>
      </c>
      <c r="E7" s="10">
        <v>40</v>
      </c>
      <c r="F7" s="12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="1" customFormat="1" ht="49" customHeight="1" spans="1:30">
      <c r="A8" s="6">
        <v>6</v>
      </c>
      <c r="B8" s="7" t="s">
        <v>56</v>
      </c>
      <c r="C8" s="7" t="s">
        <v>57</v>
      </c>
      <c r="D8" s="6" t="s">
        <v>58</v>
      </c>
      <c r="E8" s="10">
        <v>80</v>
      </c>
      <c r="F8" s="12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="1" customFormat="1" ht="49" customHeight="1" spans="1:30">
      <c r="A9" s="6">
        <v>7</v>
      </c>
      <c r="B9" s="7" t="s">
        <v>59</v>
      </c>
      <c r="C9" s="7" t="s">
        <v>60</v>
      </c>
      <c r="D9" s="6" t="s">
        <v>58</v>
      </c>
      <c r="E9" s="10">
        <v>10</v>
      </c>
      <c r="F9" s="12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="1" customFormat="1" ht="49" customHeight="1" spans="1:30">
      <c r="A10" s="6">
        <v>8</v>
      </c>
      <c r="B10" s="7" t="s">
        <v>61</v>
      </c>
      <c r="C10" s="7" t="s">
        <v>62</v>
      </c>
      <c r="D10" s="6" t="s">
        <v>58</v>
      </c>
      <c r="E10" s="10">
        <v>100</v>
      </c>
      <c r="F10" s="12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="1" customFormat="1" ht="40" customHeight="1" spans="1:30">
      <c r="A11" s="6">
        <v>9</v>
      </c>
      <c r="B11" s="7" t="s">
        <v>63</v>
      </c>
      <c r="C11" s="7" t="s">
        <v>57</v>
      </c>
      <c r="D11" s="6" t="s">
        <v>64</v>
      </c>
      <c r="E11" s="10">
        <v>40</v>
      </c>
      <c r="F11" s="13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="1" customFormat="1" ht="57" customHeight="1" spans="1:30">
      <c r="A12" s="14" t="s">
        <v>65</v>
      </c>
      <c r="B12" s="15"/>
      <c r="C12" s="16"/>
      <c r="D12" s="17"/>
      <c r="E12" s="18"/>
      <c r="F12" s="17">
        <f>SUM(F3:F11)</f>
        <v>33860</v>
      </c>
      <c r="G12" s="1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="2" customFormat="1" ht="148" customHeight="1" spans="1:7">
      <c r="A13" s="19" t="s">
        <v>66</v>
      </c>
      <c r="B13" s="20"/>
      <c r="C13" s="20"/>
      <c r="D13" s="20"/>
      <c r="E13" s="20"/>
      <c r="F13" s="20"/>
      <c r="G13" s="20"/>
    </row>
  </sheetData>
  <mergeCells count="4">
    <mergeCell ref="A1:G1"/>
    <mergeCell ref="A12:C12"/>
    <mergeCell ref="A13:G13"/>
    <mergeCell ref="F3:F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审批表 (12月22日)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2024-03-31T03:22:30Z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8FB4496970184D1797E5BA553ABF35B4_13</vt:lpwstr>
  </property>
</Properties>
</file>