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<sst xmlns="http://schemas.openxmlformats.org/spreadsheetml/2006/main" count="197" uniqueCount="85">
  <si>
    <t>依提木孔镇小学食堂改造清单</t>
  </si>
  <si>
    <t>序号</t>
  </si>
  <si>
    <t>物品名称</t>
  </si>
  <si>
    <t>规格型号</t>
  </si>
  <si>
    <t>单位</t>
  </si>
  <si>
    <t>单价（元）</t>
  </si>
  <si>
    <t>10村小学</t>
  </si>
  <si>
    <t>19村小学</t>
  </si>
  <si>
    <t>23村小学</t>
  </si>
  <si>
    <t>26村小学</t>
  </si>
  <si>
    <t>合计数量</t>
  </si>
  <si>
    <t>金额（元）</t>
  </si>
  <si>
    <t>采购目录编码</t>
  </si>
  <si>
    <t>数量</t>
  </si>
  <si>
    <t>金额</t>
  </si>
  <si>
    <t>7村小学金额</t>
  </si>
  <si>
    <t>10村小学金额</t>
  </si>
  <si>
    <t>23村小学金额</t>
  </si>
  <si>
    <t>合计</t>
  </si>
  <si>
    <t>铝合金隔断</t>
  </si>
  <si>
    <t>7厘米,带安装</t>
  </si>
  <si>
    <t>㎡</t>
  </si>
  <si>
    <t>B0801000</t>
  </si>
  <si>
    <t>电线带安装</t>
  </si>
  <si>
    <t>4平方,带安装</t>
  </si>
  <si>
    <t>米</t>
  </si>
  <si>
    <t>开关带安装</t>
  </si>
  <si>
    <t>带安装</t>
  </si>
  <si>
    <t>个</t>
  </si>
  <si>
    <t>插板带安装</t>
  </si>
  <si>
    <t>25阀门带安装</t>
  </si>
  <si>
    <t>消毒灯带安装</t>
  </si>
  <si>
    <t>1米,带安装</t>
  </si>
  <si>
    <t>灭蚊灯带安装</t>
  </si>
  <si>
    <t>水管子带安装</t>
  </si>
  <si>
    <t>50#，25#,带安装</t>
  </si>
  <si>
    <t>根</t>
  </si>
  <si>
    <t>三通带安装</t>
  </si>
  <si>
    <t>50#,带安装</t>
  </si>
  <si>
    <t>弯头带安装</t>
  </si>
  <si>
    <t>20,带安装</t>
  </si>
  <si>
    <t>直接带安装</t>
  </si>
  <si>
    <t>外丝直接带安装</t>
  </si>
  <si>
    <t>下水管带安装</t>
  </si>
  <si>
    <t>不锈钢水池带安装</t>
  </si>
  <si>
    <t>60*120,带安装</t>
  </si>
  <si>
    <t>铝合金门带安装</t>
  </si>
  <si>
    <t>60*60,带安装</t>
  </si>
  <si>
    <t>水龙头安装</t>
  </si>
  <si>
    <t>套</t>
  </si>
  <si>
    <t>不锈钢案板</t>
  </si>
  <si>
    <t>案板不锈钢封面</t>
  </si>
  <si>
    <t>170*70,带安装</t>
  </si>
  <si>
    <t>挡鼠版带安装</t>
  </si>
  <si>
    <t>不锈钢，94厘米,带安装</t>
  </si>
  <si>
    <t>不锈钢开水机底座</t>
  </si>
  <si>
    <t>110*30,带安装</t>
  </si>
  <si>
    <t>下水槽不锈钢网带安装</t>
  </si>
  <si>
    <t>彩钢岩棉板钢架隔断制作带安装</t>
  </si>
  <si>
    <t>塑钢门带安装</t>
  </si>
  <si>
    <t>灯带安装</t>
  </si>
  <si>
    <t>60瓦,带安装</t>
  </si>
  <si>
    <t>3米,带安装</t>
  </si>
  <si>
    <t>180*60,带安装</t>
  </si>
  <si>
    <t>木门带安装</t>
  </si>
  <si>
    <t>门把手带安装</t>
  </si>
  <si>
    <t>付</t>
  </si>
  <si>
    <t>窗户制作安装</t>
  </si>
  <si>
    <t>156*66,带安装</t>
  </si>
  <si>
    <t>水管带安装</t>
  </si>
  <si>
    <t>20#，热水管,带安装</t>
  </si>
  <si>
    <t>50,带安装</t>
  </si>
  <si>
    <t>装电取暖片</t>
  </si>
  <si>
    <t>,带安装</t>
  </si>
  <si>
    <t>块</t>
  </si>
  <si>
    <t>墙面铁皮带安装</t>
  </si>
  <si>
    <t>地面镀锌防滑铁皮带安装</t>
  </si>
  <si>
    <t>防盗门带安装</t>
  </si>
  <si>
    <t>锅台墙面镀锌铁皮安装</t>
  </si>
  <si>
    <t>更衣室钢架彩钢房制作安装</t>
  </si>
  <si>
    <t>改窗户安装</t>
  </si>
  <si>
    <t>安装取暖器</t>
  </si>
  <si>
    <t>安装热水器</t>
  </si>
  <si>
    <t>线槽带安装</t>
  </si>
  <si>
    <t>配电箱带安装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</si>
</sst>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2"/>
      <color rgb="FF000000"/>
      <name val="等线"/>
      <charset val="134"/>
    </font>
    <font>
      <sz val="14"/>
      <color rgb="FF000000"/>
      <name val="方正小标宋简体"/>
      <charset val="134"/>
    </font>
    <font>
      <sz val="11"/>
      <color rgb="FF000000"/>
      <name val="等线"/>
      <charset val="134"/>
    </font>
    <font>
      <sz val="16"/>
      <color rgb="FF000000"/>
      <name val="等线"/>
      <charset val="134"/>
    </font>
    <font>
      <sz val="14"/>
      <color rgb="FF000000"/>
      <name val="等线"/>
      <charset val="134"/>
    </font>
    <font>
      <sz val="11"/>
      <color rgb="FF000000"/>
      <name val="宋体"/>
      <charset val="134"/>
      <scheme val="major"/>
    </font>
    <font>
      <sz val="12"/>
      <color rgb="FF000000"/>
      <name val="方正小标宋简体"/>
      <charset val="134"/>
    </font>
    <font>
      <sz val="9"/>
      <color rgb="FF000000"/>
      <name val="方正小标宋简体"/>
      <charset val="134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color rgb="FF000000"/>
      <name val="等线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177" fontId="9" fillId="0" borderId="7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176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177" fontId="7" fillId="0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177" fontId="5" fillId="0" borderId="11" xfId="0" applyNumberFormat="1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abSelected="1" workbookViewId="0">
      <selection activeCell="M9" sqref="M9"/>
    </sheetView>
  </sheetViews>
  <sheetFormatPr defaultColWidth="9" defaultRowHeight="15.6"/>
  <cols>
    <col min="1" max="1" width="5" style="1" customWidth="1"/>
    <col min="2" max="2" width="14.4444444444444" style="1" customWidth="1"/>
    <col min="3" max="3" width="14.5555555555556" style="1" customWidth="1"/>
    <col min="4" max="4" width="10" style="2" customWidth="1"/>
    <col min="5" max="5" width="12.2222222222222" style="1" customWidth="1"/>
    <col min="6" max="6" width="8.55555555555556" style="1" customWidth="1"/>
    <col min="7" max="7" width="12.5462962962963" style="1" customWidth="1"/>
    <col min="8" max="8" width="7.33333333333333" style="1" customWidth="1"/>
    <col min="9" max="9" width="14.1666666666667" style="1" customWidth="1"/>
    <col min="10" max="10" width="8.22222222222222" style="1" customWidth="1"/>
    <col min="11" max="11" width="13.8888888888889" style="1" customWidth="1"/>
    <col min="12" max="12" width="7.66666666666667" style="1" customWidth="1"/>
    <col min="13" max="13" width="12.3611111111111" style="1" customWidth="1"/>
    <col min="14" max="14" width="9.44444444444444" style="1" customWidth="1"/>
    <col min="15" max="15" width="12.6759259259259" style="1" customWidth="1"/>
    <col min="16" max="16" width="10.1944444444444" style="1" customWidth="1"/>
    <col min="17" max="16384" width="9" style="3"/>
  </cols>
  <sheetData>
    <row r="1" s="1" customFormat="1" ht="33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6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 t="s">
        <v>7</v>
      </c>
      <c r="I2" s="6"/>
      <c r="J2" s="6" t="s">
        <v>8</v>
      </c>
      <c r="K2" s="6"/>
      <c r="L2" s="6" t="s">
        <v>9</v>
      </c>
      <c r="M2" s="6"/>
      <c r="N2" s="30" t="s">
        <v>10</v>
      </c>
      <c r="O2" s="31" t="s">
        <v>11</v>
      </c>
      <c r="P2" s="32" t="s">
        <v>12</v>
      </c>
    </row>
    <row r="3" s="1" customFormat="1" ht="25" customHeight="1" spans="1:16">
      <c r="A3" s="5"/>
      <c r="B3" s="5"/>
      <c r="C3" s="5"/>
      <c r="D3" s="5"/>
      <c r="E3" s="5"/>
      <c r="F3" s="7" t="s">
        <v>13</v>
      </c>
      <c r="G3" s="7" t="s">
        <v>14</v>
      </c>
      <c r="H3" s="7" t="s">
        <v>13</v>
      </c>
      <c r="I3" s="7" t="s">
        <v>15</v>
      </c>
      <c r="J3" s="7" t="s">
        <v>13</v>
      </c>
      <c r="K3" s="7" t="s">
        <v>16</v>
      </c>
      <c r="L3" s="7" t="s">
        <v>13</v>
      </c>
      <c r="M3" s="7" t="s">
        <v>17</v>
      </c>
      <c r="N3" s="33"/>
      <c r="O3" s="34"/>
      <c r="P3" s="35"/>
    </row>
    <row r="4" s="1" customFormat="1" ht="37" customHeight="1" spans="1:16">
      <c r="A4" s="8" t="s">
        <v>18</v>
      </c>
      <c r="B4" s="9"/>
      <c r="C4" s="10"/>
      <c r="D4" s="11"/>
      <c r="E4" s="11"/>
      <c r="F4" s="12"/>
      <c r="G4" s="13">
        <f t="shared" ref="G4:K4" si="0">SUM(G5:G48)</f>
        <v>15698</v>
      </c>
      <c r="H4" s="13"/>
      <c r="I4" s="13">
        <f t="shared" si="0"/>
        <v>14579</v>
      </c>
      <c r="J4" s="13"/>
      <c r="K4" s="13">
        <f t="shared" si="0"/>
        <v>17534</v>
      </c>
      <c r="L4" s="13"/>
      <c r="M4" s="13">
        <f>SUM(M5:M48)</f>
        <v>22055</v>
      </c>
      <c r="N4" s="13"/>
      <c r="O4" s="36">
        <f>SUM(O5:O48)</f>
        <v>69866</v>
      </c>
      <c r="P4" s="37"/>
    </row>
    <row r="5" s="1" customFormat="1" ht="35" customHeight="1" spans="1:16">
      <c r="A5" s="14">
        <v>1</v>
      </c>
      <c r="B5" s="15" t="s">
        <v>19</v>
      </c>
      <c r="C5" s="16" t="s">
        <v>20</v>
      </c>
      <c r="D5" s="17" t="s">
        <v>21</v>
      </c>
      <c r="E5" s="18">
        <v>680</v>
      </c>
      <c r="F5" s="19">
        <v>11.4</v>
      </c>
      <c r="G5" s="20">
        <f t="shared" ref="G5:G48" si="1">F5*E5</f>
        <v>7752</v>
      </c>
      <c r="H5" s="19">
        <v>6.8</v>
      </c>
      <c r="I5" s="18">
        <f t="shared" ref="I5:I48" si="2">H5*E5</f>
        <v>4624</v>
      </c>
      <c r="J5" s="19"/>
      <c r="K5" s="18">
        <f t="shared" ref="K5:K48" si="3">J5*E5</f>
        <v>0</v>
      </c>
      <c r="L5" s="38"/>
      <c r="M5" s="18">
        <f t="shared" ref="M5:M48" si="4">L5*E5</f>
        <v>0</v>
      </c>
      <c r="N5" s="39">
        <f t="shared" ref="N5:N48" si="5">L5+J5+H5+F5</f>
        <v>18.2</v>
      </c>
      <c r="O5" s="40">
        <f t="shared" ref="O5:O48" si="6">N5*E5</f>
        <v>12376</v>
      </c>
      <c r="P5" s="37" t="s">
        <v>22</v>
      </c>
    </row>
    <row r="6" s="1" customFormat="1" ht="25" customHeight="1" spans="1:16">
      <c r="A6" s="14">
        <v>2</v>
      </c>
      <c r="B6" s="15" t="s">
        <v>23</v>
      </c>
      <c r="C6" s="16" t="s">
        <v>24</v>
      </c>
      <c r="D6" s="17" t="s">
        <v>25</v>
      </c>
      <c r="E6" s="18">
        <v>8</v>
      </c>
      <c r="F6" s="17">
        <v>150</v>
      </c>
      <c r="G6" s="20">
        <f t="shared" si="1"/>
        <v>1200</v>
      </c>
      <c r="H6" s="17">
        <v>200</v>
      </c>
      <c r="I6" s="18">
        <f t="shared" si="2"/>
        <v>1600</v>
      </c>
      <c r="J6" s="17">
        <v>200</v>
      </c>
      <c r="K6" s="18">
        <f t="shared" si="3"/>
        <v>1600</v>
      </c>
      <c r="L6" s="17">
        <v>300</v>
      </c>
      <c r="M6" s="18">
        <f t="shared" si="4"/>
        <v>2400</v>
      </c>
      <c r="N6" s="39">
        <f t="shared" si="5"/>
        <v>850</v>
      </c>
      <c r="O6" s="40">
        <f t="shared" si="6"/>
        <v>6800</v>
      </c>
      <c r="P6" s="37" t="s">
        <v>22</v>
      </c>
    </row>
    <row r="7" s="1" customFormat="1" ht="28" customHeight="1" spans="1:16">
      <c r="A7" s="14">
        <v>3</v>
      </c>
      <c r="B7" s="21" t="s">
        <v>26</v>
      </c>
      <c r="C7" s="22" t="s">
        <v>27</v>
      </c>
      <c r="D7" s="23" t="s">
        <v>28</v>
      </c>
      <c r="E7" s="24">
        <v>25</v>
      </c>
      <c r="F7" s="23">
        <v>6</v>
      </c>
      <c r="G7" s="20">
        <f t="shared" si="1"/>
        <v>150</v>
      </c>
      <c r="H7" s="23">
        <v>3</v>
      </c>
      <c r="I7" s="18">
        <f t="shared" si="2"/>
        <v>75</v>
      </c>
      <c r="J7" s="23"/>
      <c r="K7" s="18">
        <f t="shared" si="3"/>
        <v>0</v>
      </c>
      <c r="L7" s="23">
        <v>5</v>
      </c>
      <c r="M7" s="18">
        <f t="shared" si="4"/>
        <v>125</v>
      </c>
      <c r="N7" s="39">
        <f t="shared" si="5"/>
        <v>14</v>
      </c>
      <c r="O7" s="40">
        <f t="shared" si="6"/>
        <v>350</v>
      </c>
      <c r="P7" s="37" t="s">
        <v>22</v>
      </c>
    </row>
    <row r="8" s="1" customFormat="1" ht="35" customHeight="1" spans="1:16">
      <c r="A8" s="14">
        <v>4</v>
      </c>
      <c r="B8" s="21" t="s">
        <v>29</v>
      </c>
      <c r="C8" s="22" t="s">
        <v>27</v>
      </c>
      <c r="D8" s="23" t="s">
        <v>28</v>
      </c>
      <c r="E8" s="24">
        <v>30</v>
      </c>
      <c r="F8" s="23">
        <v>6</v>
      </c>
      <c r="G8" s="20">
        <f t="shared" si="1"/>
        <v>180</v>
      </c>
      <c r="H8" s="23">
        <v>4</v>
      </c>
      <c r="I8" s="18">
        <f t="shared" si="2"/>
        <v>120</v>
      </c>
      <c r="J8" s="23"/>
      <c r="K8" s="18">
        <f t="shared" si="3"/>
        <v>0</v>
      </c>
      <c r="L8" s="23">
        <v>8</v>
      </c>
      <c r="M8" s="18">
        <f t="shared" si="4"/>
        <v>240</v>
      </c>
      <c r="N8" s="39">
        <f t="shared" si="5"/>
        <v>18</v>
      </c>
      <c r="O8" s="40">
        <f t="shared" si="6"/>
        <v>540</v>
      </c>
      <c r="P8" s="37" t="s">
        <v>22</v>
      </c>
    </row>
    <row r="9" s="1" customFormat="1" ht="35" customHeight="1" spans="1:16">
      <c r="A9" s="14">
        <v>5</v>
      </c>
      <c r="B9" s="21" t="s">
        <v>30</v>
      </c>
      <c r="C9" s="22" t="s">
        <v>27</v>
      </c>
      <c r="D9" s="23" t="s">
        <v>28</v>
      </c>
      <c r="E9" s="24">
        <v>30</v>
      </c>
      <c r="F9" s="23">
        <v>3</v>
      </c>
      <c r="G9" s="20">
        <f t="shared" si="1"/>
        <v>90</v>
      </c>
      <c r="H9" s="23"/>
      <c r="I9" s="18">
        <f t="shared" si="2"/>
        <v>0</v>
      </c>
      <c r="J9" s="23"/>
      <c r="K9" s="18">
        <f t="shared" si="3"/>
        <v>0</v>
      </c>
      <c r="L9" s="23"/>
      <c r="M9" s="18">
        <f t="shared" si="4"/>
        <v>0</v>
      </c>
      <c r="N9" s="39">
        <f t="shared" si="5"/>
        <v>3</v>
      </c>
      <c r="O9" s="40">
        <f t="shared" si="6"/>
        <v>90</v>
      </c>
      <c r="P9" s="37" t="s">
        <v>22</v>
      </c>
    </row>
    <row r="10" s="1" customFormat="1" ht="35" customHeight="1" spans="1:16">
      <c r="A10" s="14">
        <v>6</v>
      </c>
      <c r="B10" s="21" t="s">
        <v>31</v>
      </c>
      <c r="C10" s="22" t="s">
        <v>32</v>
      </c>
      <c r="D10" s="23" t="s">
        <v>28</v>
      </c>
      <c r="E10" s="24">
        <v>100</v>
      </c>
      <c r="F10" s="23">
        <v>4</v>
      </c>
      <c r="G10" s="20">
        <f t="shared" si="1"/>
        <v>400</v>
      </c>
      <c r="H10" s="23"/>
      <c r="I10" s="18">
        <f t="shared" si="2"/>
        <v>0</v>
      </c>
      <c r="J10" s="23">
        <v>4</v>
      </c>
      <c r="K10" s="18">
        <f t="shared" si="3"/>
        <v>400</v>
      </c>
      <c r="L10" s="23">
        <v>4</v>
      </c>
      <c r="M10" s="18">
        <f t="shared" si="4"/>
        <v>400</v>
      </c>
      <c r="N10" s="39">
        <f t="shared" si="5"/>
        <v>12</v>
      </c>
      <c r="O10" s="40">
        <f t="shared" si="6"/>
        <v>1200</v>
      </c>
      <c r="P10" s="37" t="s">
        <v>22</v>
      </c>
    </row>
    <row r="11" s="1" customFormat="1" ht="35" customHeight="1" spans="1:16">
      <c r="A11" s="14">
        <v>7</v>
      </c>
      <c r="B11" s="21" t="s">
        <v>33</v>
      </c>
      <c r="C11" s="22" t="s">
        <v>27</v>
      </c>
      <c r="D11" s="23" t="s">
        <v>28</v>
      </c>
      <c r="E11" s="24">
        <v>100</v>
      </c>
      <c r="F11" s="23">
        <v>1</v>
      </c>
      <c r="G11" s="20">
        <f t="shared" si="1"/>
        <v>100</v>
      </c>
      <c r="H11" s="23"/>
      <c r="I11" s="18">
        <f t="shared" si="2"/>
        <v>0</v>
      </c>
      <c r="J11" s="23">
        <v>2</v>
      </c>
      <c r="K11" s="18">
        <f t="shared" si="3"/>
        <v>200</v>
      </c>
      <c r="L11" s="23">
        <v>4</v>
      </c>
      <c r="M11" s="18">
        <f t="shared" si="4"/>
        <v>400</v>
      </c>
      <c r="N11" s="39">
        <f t="shared" si="5"/>
        <v>7</v>
      </c>
      <c r="O11" s="40">
        <f t="shared" si="6"/>
        <v>700</v>
      </c>
      <c r="P11" s="37" t="s">
        <v>22</v>
      </c>
    </row>
    <row r="12" s="1" customFormat="1" ht="41" customHeight="1" spans="1:16">
      <c r="A12" s="14">
        <v>8</v>
      </c>
      <c r="B12" s="21" t="s">
        <v>34</v>
      </c>
      <c r="C12" s="22" t="s">
        <v>35</v>
      </c>
      <c r="D12" s="23" t="s">
        <v>36</v>
      </c>
      <c r="E12" s="24">
        <v>60</v>
      </c>
      <c r="F12" s="23">
        <v>2</v>
      </c>
      <c r="G12" s="20">
        <f t="shared" si="1"/>
        <v>120</v>
      </c>
      <c r="H12" s="23"/>
      <c r="I12" s="18">
        <f t="shared" si="2"/>
        <v>0</v>
      </c>
      <c r="J12" s="23"/>
      <c r="K12" s="18">
        <f t="shared" si="3"/>
        <v>0</v>
      </c>
      <c r="L12" s="23">
        <v>8</v>
      </c>
      <c r="M12" s="18">
        <f t="shared" si="4"/>
        <v>480</v>
      </c>
      <c r="N12" s="39">
        <f t="shared" si="5"/>
        <v>10</v>
      </c>
      <c r="O12" s="40">
        <f t="shared" si="6"/>
        <v>600</v>
      </c>
      <c r="P12" s="37" t="s">
        <v>22</v>
      </c>
    </row>
    <row r="13" s="1" customFormat="1" ht="37" customHeight="1" spans="1:16">
      <c r="A13" s="14">
        <v>9</v>
      </c>
      <c r="B13" s="21" t="s">
        <v>37</v>
      </c>
      <c r="C13" s="22" t="s">
        <v>38</v>
      </c>
      <c r="D13" s="23" t="s">
        <v>28</v>
      </c>
      <c r="E13" s="24">
        <v>8</v>
      </c>
      <c r="F13" s="23">
        <v>2</v>
      </c>
      <c r="G13" s="20">
        <f t="shared" si="1"/>
        <v>16</v>
      </c>
      <c r="H13" s="23"/>
      <c r="I13" s="18">
        <f t="shared" si="2"/>
        <v>0</v>
      </c>
      <c r="J13" s="23"/>
      <c r="K13" s="18">
        <f t="shared" si="3"/>
        <v>0</v>
      </c>
      <c r="L13" s="23">
        <v>6</v>
      </c>
      <c r="M13" s="18">
        <f t="shared" si="4"/>
        <v>48</v>
      </c>
      <c r="N13" s="39">
        <f t="shared" si="5"/>
        <v>8</v>
      </c>
      <c r="O13" s="40">
        <f t="shared" si="6"/>
        <v>64</v>
      </c>
      <c r="P13" s="37" t="s">
        <v>22</v>
      </c>
    </row>
    <row r="14" s="1" customFormat="1" ht="30" customHeight="1" spans="1:16">
      <c r="A14" s="14">
        <v>10</v>
      </c>
      <c r="B14" s="21" t="s">
        <v>39</v>
      </c>
      <c r="C14" s="22" t="s">
        <v>40</v>
      </c>
      <c r="D14" s="23" t="s">
        <v>28</v>
      </c>
      <c r="E14" s="24">
        <v>8</v>
      </c>
      <c r="F14" s="23">
        <v>10</v>
      </c>
      <c r="G14" s="20">
        <f t="shared" si="1"/>
        <v>80</v>
      </c>
      <c r="H14" s="23">
        <v>5</v>
      </c>
      <c r="I14" s="18">
        <f t="shared" si="2"/>
        <v>40</v>
      </c>
      <c r="J14" s="23">
        <v>15</v>
      </c>
      <c r="K14" s="18">
        <f t="shared" si="3"/>
        <v>120</v>
      </c>
      <c r="L14" s="23">
        <v>10</v>
      </c>
      <c r="M14" s="18">
        <f t="shared" si="4"/>
        <v>80</v>
      </c>
      <c r="N14" s="39">
        <f t="shared" si="5"/>
        <v>40</v>
      </c>
      <c r="O14" s="40">
        <f t="shared" si="6"/>
        <v>320</v>
      </c>
      <c r="P14" s="37" t="s">
        <v>22</v>
      </c>
    </row>
    <row r="15" s="1" customFormat="1" ht="30" customHeight="1" spans="1:16">
      <c r="A15" s="14">
        <v>11</v>
      </c>
      <c r="B15" s="21" t="s">
        <v>41</v>
      </c>
      <c r="C15" s="22" t="s">
        <v>40</v>
      </c>
      <c r="D15" s="23" t="s">
        <v>28</v>
      </c>
      <c r="E15" s="24">
        <v>8</v>
      </c>
      <c r="F15" s="23">
        <v>10</v>
      </c>
      <c r="G15" s="20">
        <f t="shared" si="1"/>
        <v>80</v>
      </c>
      <c r="H15" s="23">
        <v>5</v>
      </c>
      <c r="I15" s="18">
        <f t="shared" si="2"/>
        <v>40</v>
      </c>
      <c r="J15" s="23">
        <v>20</v>
      </c>
      <c r="K15" s="18">
        <f t="shared" si="3"/>
        <v>160</v>
      </c>
      <c r="L15" s="23">
        <v>15</v>
      </c>
      <c r="M15" s="18">
        <f t="shared" si="4"/>
        <v>120</v>
      </c>
      <c r="N15" s="39">
        <f t="shared" si="5"/>
        <v>50</v>
      </c>
      <c r="O15" s="40">
        <f t="shared" si="6"/>
        <v>400</v>
      </c>
      <c r="P15" s="37" t="s">
        <v>22</v>
      </c>
    </row>
    <row r="16" s="1" customFormat="1" ht="34" customHeight="1" spans="1:16">
      <c r="A16" s="14">
        <v>12</v>
      </c>
      <c r="B16" s="21" t="s">
        <v>42</v>
      </c>
      <c r="C16" s="22" t="s">
        <v>27</v>
      </c>
      <c r="D16" s="23" t="s">
        <v>28</v>
      </c>
      <c r="E16" s="24">
        <v>20</v>
      </c>
      <c r="F16" s="23">
        <v>10</v>
      </c>
      <c r="G16" s="20">
        <f t="shared" si="1"/>
        <v>200</v>
      </c>
      <c r="H16" s="23">
        <v>2</v>
      </c>
      <c r="I16" s="18">
        <f t="shared" si="2"/>
        <v>40</v>
      </c>
      <c r="J16" s="23">
        <v>8</v>
      </c>
      <c r="K16" s="18">
        <f t="shared" si="3"/>
        <v>160</v>
      </c>
      <c r="L16" s="23">
        <v>6</v>
      </c>
      <c r="M16" s="18">
        <f t="shared" si="4"/>
        <v>120</v>
      </c>
      <c r="N16" s="39">
        <f t="shared" si="5"/>
        <v>26</v>
      </c>
      <c r="O16" s="40">
        <f t="shared" si="6"/>
        <v>520</v>
      </c>
      <c r="P16" s="37" t="s">
        <v>22</v>
      </c>
    </row>
    <row r="17" s="1" customFormat="1" ht="30" customHeight="1" spans="1:16">
      <c r="A17" s="14">
        <v>13</v>
      </c>
      <c r="B17" s="21" t="s">
        <v>43</v>
      </c>
      <c r="C17" s="22" t="s">
        <v>38</v>
      </c>
      <c r="D17" s="23" t="s">
        <v>36</v>
      </c>
      <c r="E17" s="24">
        <v>60</v>
      </c>
      <c r="F17" s="23">
        <v>2</v>
      </c>
      <c r="G17" s="20">
        <f t="shared" si="1"/>
        <v>120</v>
      </c>
      <c r="H17" s="23">
        <v>4</v>
      </c>
      <c r="I17" s="18">
        <f t="shared" si="2"/>
        <v>240</v>
      </c>
      <c r="J17" s="23"/>
      <c r="K17" s="18">
        <f t="shared" si="3"/>
        <v>0</v>
      </c>
      <c r="L17" s="23">
        <v>4</v>
      </c>
      <c r="M17" s="18">
        <f t="shared" si="4"/>
        <v>240</v>
      </c>
      <c r="N17" s="39">
        <f t="shared" si="5"/>
        <v>10</v>
      </c>
      <c r="O17" s="40">
        <f t="shared" si="6"/>
        <v>600</v>
      </c>
      <c r="P17" s="37" t="s">
        <v>22</v>
      </c>
    </row>
    <row r="18" s="1" customFormat="1" ht="43" customHeight="1" spans="1:16">
      <c r="A18" s="14">
        <v>14</v>
      </c>
      <c r="B18" s="21" t="s">
        <v>44</v>
      </c>
      <c r="C18" s="22" t="s">
        <v>45</v>
      </c>
      <c r="D18" s="23" t="s">
        <v>28</v>
      </c>
      <c r="E18" s="24">
        <v>750</v>
      </c>
      <c r="F18" s="23">
        <v>1</v>
      </c>
      <c r="G18" s="20">
        <f t="shared" si="1"/>
        <v>750</v>
      </c>
      <c r="H18" s="23"/>
      <c r="I18" s="18">
        <f t="shared" si="2"/>
        <v>0</v>
      </c>
      <c r="J18" s="23">
        <v>2</v>
      </c>
      <c r="K18" s="18">
        <f t="shared" si="3"/>
        <v>1500</v>
      </c>
      <c r="L18" s="23">
        <v>1</v>
      </c>
      <c r="M18" s="18">
        <f t="shared" si="4"/>
        <v>750</v>
      </c>
      <c r="N18" s="39">
        <f t="shared" si="5"/>
        <v>4</v>
      </c>
      <c r="O18" s="40">
        <f t="shared" si="6"/>
        <v>3000</v>
      </c>
      <c r="P18" s="37" t="s">
        <v>22</v>
      </c>
    </row>
    <row r="19" s="1" customFormat="1" ht="50" customHeight="1" spans="1:16">
      <c r="A19" s="14">
        <v>15</v>
      </c>
      <c r="B19" s="21" t="s">
        <v>46</v>
      </c>
      <c r="C19" s="22" t="s">
        <v>27</v>
      </c>
      <c r="D19" s="23" t="s">
        <v>28</v>
      </c>
      <c r="E19" s="24">
        <v>650</v>
      </c>
      <c r="F19" s="23">
        <v>2</v>
      </c>
      <c r="G19" s="20">
        <f t="shared" si="1"/>
        <v>1300</v>
      </c>
      <c r="H19" s="23"/>
      <c r="I19" s="18">
        <f t="shared" si="2"/>
        <v>0</v>
      </c>
      <c r="J19" s="23"/>
      <c r="K19" s="18">
        <f t="shared" si="3"/>
        <v>0</v>
      </c>
      <c r="L19" s="23"/>
      <c r="M19" s="18">
        <f t="shared" si="4"/>
        <v>0</v>
      </c>
      <c r="N19" s="39">
        <f t="shared" si="5"/>
        <v>2</v>
      </c>
      <c r="O19" s="40">
        <f t="shared" si="6"/>
        <v>1300</v>
      </c>
      <c r="P19" s="37" t="s">
        <v>22</v>
      </c>
    </row>
    <row r="20" s="1" customFormat="1" ht="40" customHeight="1" spans="1:16">
      <c r="A20" s="14">
        <v>16</v>
      </c>
      <c r="B20" s="21" t="s">
        <v>44</v>
      </c>
      <c r="C20" s="22" t="s">
        <v>47</v>
      </c>
      <c r="D20" s="23" t="s">
        <v>28</v>
      </c>
      <c r="E20" s="24">
        <v>400</v>
      </c>
      <c r="F20" s="23">
        <v>1</v>
      </c>
      <c r="G20" s="20">
        <f t="shared" si="1"/>
        <v>400</v>
      </c>
      <c r="H20" s="23">
        <v>3</v>
      </c>
      <c r="I20" s="18">
        <f t="shared" si="2"/>
        <v>1200</v>
      </c>
      <c r="J20" s="23"/>
      <c r="K20" s="18">
        <f t="shared" si="3"/>
        <v>0</v>
      </c>
      <c r="L20" s="23">
        <v>1</v>
      </c>
      <c r="M20" s="18">
        <f t="shared" si="4"/>
        <v>400</v>
      </c>
      <c r="N20" s="39">
        <f t="shared" si="5"/>
        <v>5</v>
      </c>
      <c r="O20" s="40">
        <f t="shared" si="6"/>
        <v>2000</v>
      </c>
      <c r="P20" s="37" t="s">
        <v>22</v>
      </c>
    </row>
    <row r="21" s="1" customFormat="1" ht="30" customHeight="1" spans="1:16">
      <c r="A21" s="14">
        <v>17</v>
      </c>
      <c r="B21" s="21" t="s">
        <v>48</v>
      </c>
      <c r="C21" s="22" t="s">
        <v>27</v>
      </c>
      <c r="D21" s="23" t="s">
        <v>49</v>
      </c>
      <c r="E21" s="24">
        <v>60</v>
      </c>
      <c r="F21" s="23">
        <v>3</v>
      </c>
      <c r="G21" s="20">
        <f t="shared" si="1"/>
        <v>180</v>
      </c>
      <c r="H21" s="23">
        <v>5</v>
      </c>
      <c r="I21" s="18">
        <f t="shared" si="2"/>
        <v>300</v>
      </c>
      <c r="J21" s="23">
        <v>7</v>
      </c>
      <c r="K21" s="18">
        <f t="shared" si="3"/>
        <v>420</v>
      </c>
      <c r="L21" s="23">
        <v>5</v>
      </c>
      <c r="M21" s="18">
        <f t="shared" si="4"/>
        <v>300</v>
      </c>
      <c r="N21" s="39">
        <f t="shared" si="5"/>
        <v>20</v>
      </c>
      <c r="O21" s="40">
        <f t="shared" si="6"/>
        <v>1200</v>
      </c>
      <c r="P21" s="37" t="s">
        <v>22</v>
      </c>
    </row>
    <row r="22" s="1" customFormat="1" ht="30" customHeight="1" spans="1:16">
      <c r="A22" s="14">
        <v>18</v>
      </c>
      <c r="B22" s="21" t="s">
        <v>50</v>
      </c>
      <c r="C22" s="22" t="s">
        <v>45</v>
      </c>
      <c r="D22" s="2"/>
      <c r="E22" s="24">
        <v>800</v>
      </c>
      <c r="F22" s="23">
        <v>1</v>
      </c>
      <c r="G22" s="20">
        <f t="shared" si="1"/>
        <v>800</v>
      </c>
      <c r="H22" s="23"/>
      <c r="I22" s="18">
        <f t="shared" si="2"/>
        <v>0</v>
      </c>
      <c r="J22" s="23"/>
      <c r="K22" s="18">
        <f t="shared" si="3"/>
        <v>0</v>
      </c>
      <c r="L22" s="23">
        <v>1</v>
      </c>
      <c r="M22" s="18">
        <f t="shared" si="4"/>
        <v>800</v>
      </c>
      <c r="N22" s="39">
        <f t="shared" si="5"/>
        <v>2</v>
      </c>
      <c r="O22" s="40">
        <f t="shared" si="6"/>
        <v>1600</v>
      </c>
      <c r="P22" s="37" t="s">
        <v>22</v>
      </c>
    </row>
    <row r="23" s="1" customFormat="1" ht="42" customHeight="1" spans="1:16">
      <c r="A23" s="14">
        <v>19</v>
      </c>
      <c r="B23" s="21" t="s">
        <v>51</v>
      </c>
      <c r="C23" s="22" t="s">
        <v>52</v>
      </c>
      <c r="D23" s="25" t="s">
        <v>28</v>
      </c>
      <c r="E23" s="24">
        <v>400</v>
      </c>
      <c r="F23" s="23">
        <v>1</v>
      </c>
      <c r="G23" s="20">
        <f t="shared" si="1"/>
        <v>400</v>
      </c>
      <c r="H23" s="23">
        <v>1</v>
      </c>
      <c r="I23" s="18">
        <f t="shared" si="2"/>
        <v>400</v>
      </c>
      <c r="J23" s="23"/>
      <c r="K23" s="18">
        <f t="shared" si="3"/>
        <v>0</v>
      </c>
      <c r="L23" s="23"/>
      <c r="M23" s="18">
        <f t="shared" si="4"/>
        <v>0</v>
      </c>
      <c r="N23" s="39">
        <f t="shared" si="5"/>
        <v>2</v>
      </c>
      <c r="O23" s="40">
        <f t="shared" si="6"/>
        <v>800</v>
      </c>
      <c r="P23" s="37" t="s">
        <v>22</v>
      </c>
    </row>
    <row r="24" s="1" customFormat="1" ht="30" customHeight="1" spans="1:16">
      <c r="A24" s="14">
        <v>20</v>
      </c>
      <c r="B24" s="26" t="s">
        <v>53</v>
      </c>
      <c r="C24" s="22" t="s">
        <v>54</v>
      </c>
      <c r="D24" s="23" t="s">
        <v>28</v>
      </c>
      <c r="E24" s="24">
        <v>140</v>
      </c>
      <c r="F24" s="23">
        <v>4</v>
      </c>
      <c r="G24" s="20">
        <f t="shared" si="1"/>
        <v>560</v>
      </c>
      <c r="H24" s="23">
        <v>7</v>
      </c>
      <c r="I24" s="18">
        <f t="shared" si="2"/>
        <v>980</v>
      </c>
      <c r="J24" s="23">
        <v>3</v>
      </c>
      <c r="K24" s="18">
        <f t="shared" si="3"/>
        <v>420</v>
      </c>
      <c r="L24" s="23">
        <v>5</v>
      </c>
      <c r="M24" s="18">
        <f t="shared" si="4"/>
        <v>700</v>
      </c>
      <c r="N24" s="39">
        <f t="shared" si="5"/>
        <v>19</v>
      </c>
      <c r="O24" s="40">
        <f t="shared" si="6"/>
        <v>2660</v>
      </c>
      <c r="P24" s="37" t="s">
        <v>22</v>
      </c>
    </row>
    <row r="25" s="1" customFormat="1" ht="37" customHeight="1" spans="1:16">
      <c r="A25" s="14">
        <v>21</v>
      </c>
      <c r="B25" s="27" t="s">
        <v>55</v>
      </c>
      <c r="C25" s="28" t="s">
        <v>56</v>
      </c>
      <c r="D25" s="29" t="s">
        <v>28</v>
      </c>
      <c r="E25" s="24">
        <v>400</v>
      </c>
      <c r="F25" s="23">
        <v>1</v>
      </c>
      <c r="G25" s="20">
        <f t="shared" si="1"/>
        <v>400</v>
      </c>
      <c r="H25" s="23"/>
      <c r="I25" s="18">
        <f t="shared" si="2"/>
        <v>0</v>
      </c>
      <c r="J25" s="23"/>
      <c r="K25" s="18">
        <f t="shared" si="3"/>
        <v>0</v>
      </c>
      <c r="L25" s="23"/>
      <c r="M25" s="18">
        <f t="shared" si="4"/>
        <v>0</v>
      </c>
      <c r="N25" s="39">
        <f t="shared" si="5"/>
        <v>1</v>
      </c>
      <c r="O25" s="40">
        <f t="shared" si="6"/>
        <v>400</v>
      </c>
      <c r="P25" s="37" t="s">
        <v>22</v>
      </c>
    </row>
    <row r="26" s="1" customFormat="1" ht="46" customHeight="1" spans="1:16">
      <c r="A26" s="14">
        <v>22</v>
      </c>
      <c r="B26" s="21" t="s">
        <v>57</v>
      </c>
      <c r="C26" s="22" t="s">
        <v>27</v>
      </c>
      <c r="D26" s="25" t="s">
        <v>25</v>
      </c>
      <c r="E26" s="24">
        <v>60</v>
      </c>
      <c r="F26" s="23">
        <v>7</v>
      </c>
      <c r="G26" s="20">
        <f t="shared" si="1"/>
        <v>420</v>
      </c>
      <c r="H26" s="23"/>
      <c r="I26" s="18">
        <f t="shared" si="2"/>
        <v>0</v>
      </c>
      <c r="J26" s="23"/>
      <c r="K26" s="18">
        <f t="shared" si="3"/>
        <v>0</v>
      </c>
      <c r="L26" s="23"/>
      <c r="M26" s="18">
        <f t="shared" si="4"/>
        <v>0</v>
      </c>
      <c r="N26" s="39">
        <f t="shared" si="5"/>
        <v>7</v>
      </c>
      <c r="O26" s="40">
        <f t="shared" si="6"/>
        <v>420</v>
      </c>
      <c r="P26" s="37" t="s">
        <v>22</v>
      </c>
    </row>
    <row r="27" s="1" customFormat="1" ht="52" customHeight="1" spans="1:16">
      <c r="A27" s="14">
        <v>23</v>
      </c>
      <c r="B27" s="21" t="s">
        <v>58</v>
      </c>
      <c r="C27" s="22" t="s">
        <v>20</v>
      </c>
      <c r="D27" s="25" t="s">
        <v>21</v>
      </c>
      <c r="E27" s="24">
        <v>160</v>
      </c>
      <c r="F27" s="23"/>
      <c r="G27" s="20">
        <f t="shared" si="1"/>
        <v>0</v>
      </c>
      <c r="H27" s="23">
        <v>23.5</v>
      </c>
      <c r="I27" s="18">
        <f t="shared" si="2"/>
        <v>3760</v>
      </c>
      <c r="J27" s="23">
        <v>50.4</v>
      </c>
      <c r="K27" s="18">
        <f t="shared" si="3"/>
        <v>8064</v>
      </c>
      <c r="L27" s="23">
        <v>17.5</v>
      </c>
      <c r="M27" s="18">
        <f t="shared" si="4"/>
        <v>2800</v>
      </c>
      <c r="N27" s="39">
        <f t="shared" si="5"/>
        <v>91.4</v>
      </c>
      <c r="O27" s="40">
        <f t="shared" si="6"/>
        <v>14624</v>
      </c>
      <c r="P27" s="37" t="s">
        <v>22</v>
      </c>
    </row>
    <row r="28" s="1" customFormat="1" ht="30" customHeight="1" spans="1:16">
      <c r="A28" s="14">
        <v>24</v>
      </c>
      <c r="B28" s="21" t="s">
        <v>59</v>
      </c>
      <c r="C28" s="22" t="s">
        <v>27</v>
      </c>
      <c r="D28" s="25" t="s">
        <v>28</v>
      </c>
      <c r="E28" s="24">
        <v>400</v>
      </c>
      <c r="F28" s="23"/>
      <c r="G28" s="20">
        <f t="shared" si="1"/>
        <v>0</v>
      </c>
      <c r="H28" s="23">
        <v>1</v>
      </c>
      <c r="I28" s="18">
        <f t="shared" si="2"/>
        <v>400</v>
      </c>
      <c r="J28" s="23">
        <v>3</v>
      </c>
      <c r="K28" s="18">
        <f t="shared" si="3"/>
        <v>1200</v>
      </c>
      <c r="L28" s="23"/>
      <c r="M28" s="18">
        <f t="shared" si="4"/>
        <v>0</v>
      </c>
      <c r="N28" s="39">
        <f t="shared" si="5"/>
        <v>4</v>
      </c>
      <c r="O28" s="40">
        <f t="shared" si="6"/>
        <v>1600</v>
      </c>
      <c r="P28" s="37" t="s">
        <v>22</v>
      </c>
    </row>
    <row r="29" s="1" customFormat="1" ht="30" customHeight="1" spans="1:16">
      <c r="A29" s="14">
        <v>25</v>
      </c>
      <c r="B29" s="21" t="s">
        <v>60</v>
      </c>
      <c r="C29" s="22" t="s">
        <v>61</v>
      </c>
      <c r="D29" s="23" t="s">
        <v>28</v>
      </c>
      <c r="E29" s="24">
        <v>60</v>
      </c>
      <c r="F29" s="23"/>
      <c r="G29" s="20">
        <f t="shared" si="1"/>
        <v>0</v>
      </c>
      <c r="H29" s="23">
        <v>4</v>
      </c>
      <c r="I29" s="18">
        <f t="shared" si="2"/>
        <v>240</v>
      </c>
      <c r="J29" s="23"/>
      <c r="K29" s="18">
        <f t="shared" si="3"/>
        <v>0</v>
      </c>
      <c r="L29" s="23">
        <v>5</v>
      </c>
      <c r="M29" s="18">
        <f t="shared" si="4"/>
        <v>300</v>
      </c>
      <c r="N29" s="39">
        <f t="shared" si="5"/>
        <v>9</v>
      </c>
      <c r="O29" s="40">
        <f t="shared" si="6"/>
        <v>540</v>
      </c>
      <c r="P29" s="37" t="s">
        <v>22</v>
      </c>
    </row>
    <row r="30" s="1" customFormat="1" ht="30" customHeight="1" spans="1:16">
      <c r="A30" s="14">
        <v>26</v>
      </c>
      <c r="B30" s="21" t="s">
        <v>53</v>
      </c>
      <c r="C30" s="22" t="s">
        <v>62</v>
      </c>
      <c r="D30" s="23" t="s">
        <v>28</v>
      </c>
      <c r="E30" s="24">
        <v>400</v>
      </c>
      <c r="F30" s="23"/>
      <c r="G30" s="20">
        <f t="shared" si="1"/>
        <v>0</v>
      </c>
      <c r="H30" s="23">
        <v>1</v>
      </c>
      <c r="I30" s="18">
        <f t="shared" si="2"/>
        <v>400</v>
      </c>
      <c r="J30" s="23"/>
      <c r="K30" s="18">
        <f t="shared" si="3"/>
        <v>0</v>
      </c>
      <c r="L30" s="23"/>
      <c r="M30" s="18">
        <f t="shared" si="4"/>
        <v>0</v>
      </c>
      <c r="N30" s="39">
        <f t="shared" si="5"/>
        <v>1</v>
      </c>
      <c r="O30" s="40">
        <f t="shared" si="6"/>
        <v>400</v>
      </c>
      <c r="P30" s="37" t="s">
        <v>22</v>
      </c>
    </row>
    <row r="31" s="1" customFormat="1" ht="30" customHeight="1" spans="1:16">
      <c r="A31" s="14">
        <v>27</v>
      </c>
      <c r="B31" s="21" t="s">
        <v>48</v>
      </c>
      <c r="C31" s="22" t="s">
        <v>27</v>
      </c>
      <c r="D31" s="23" t="s">
        <v>49</v>
      </c>
      <c r="E31" s="24">
        <v>40</v>
      </c>
      <c r="F31" s="23"/>
      <c r="G31" s="20">
        <f t="shared" si="1"/>
        <v>0</v>
      </c>
      <c r="H31" s="23">
        <v>3</v>
      </c>
      <c r="I31" s="18">
        <f t="shared" si="2"/>
        <v>120</v>
      </c>
      <c r="J31" s="23"/>
      <c r="K31" s="18">
        <f t="shared" si="3"/>
        <v>0</v>
      </c>
      <c r="L31" s="23"/>
      <c r="M31" s="18">
        <f t="shared" si="4"/>
        <v>0</v>
      </c>
      <c r="N31" s="39">
        <f t="shared" si="5"/>
        <v>3</v>
      </c>
      <c r="O31" s="40">
        <f t="shared" si="6"/>
        <v>120</v>
      </c>
      <c r="P31" s="37" t="s">
        <v>22</v>
      </c>
    </row>
    <row r="32" s="1" customFormat="1" ht="31.2" spans="1:16">
      <c r="A32" s="14">
        <v>28</v>
      </c>
      <c r="B32" s="21" t="s">
        <v>44</v>
      </c>
      <c r="C32" s="22" t="s">
        <v>63</v>
      </c>
      <c r="D32" s="23" t="s">
        <v>28</v>
      </c>
      <c r="E32" s="24">
        <v>1000</v>
      </c>
      <c r="F32" s="23"/>
      <c r="G32" s="20">
        <f t="shared" si="1"/>
        <v>0</v>
      </c>
      <c r="H32" s="23"/>
      <c r="I32" s="18">
        <f t="shared" si="2"/>
        <v>0</v>
      </c>
      <c r="J32" s="23">
        <v>1</v>
      </c>
      <c r="K32" s="18">
        <f t="shared" si="3"/>
        <v>1000</v>
      </c>
      <c r="L32" s="23"/>
      <c r="M32" s="18">
        <f t="shared" si="4"/>
        <v>0</v>
      </c>
      <c r="N32" s="39">
        <f t="shared" si="5"/>
        <v>1</v>
      </c>
      <c r="O32" s="40">
        <f t="shared" si="6"/>
        <v>1000</v>
      </c>
      <c r="P32" s="37" t="s">
        <v>22</v>
      </c>
    </row>
    <row r="33" s="1" customFormat="1" ht="30" customHeight="1" spans="1:16">
      <c r="A33" s="14">
        <v>29</v>
      </c>
      <c r="B33" s="21" t="s">
        <v>64</v>
      </c>
      <c r="C33" s="22" t="s">
        <v>27</v>
      </c>
      <c r="D33" s="23" t="s">
        <v>28</v>
      </c>
      <c r="E33" s="24">
        <v>500</v>
      </c>
      <c r="F33" s="23"/>
      <c r="G33" s="20">
        <f t="shared" si="1"/>
        <v>0</v>
      </c>
      <c r="H33" s="23"/>
      <c r="I33" s="18">
        <f t="shared" si="2"/>
        <v>0</v>
      </c>
      <c r="J33" s="23">
        <v>1</v>
      </c>
      <c r="K33" s="18">
        <f t="shared" si="3"/>
        <v>500</v>
      </c>
      <c r="L33" s="23"/>
      <c r="M33" s="18">
        <f t="shared" si="4"/>
        <v>0</v>
      </c>
      <c r="N33" s="39">
        <f t="shared" si="5"/>
        <v>1</v>
      </c>
      <c r="O33" s="40">
        <f t="shared" si="6"/>
        <v>500</v>
      </c>
      <c r="P33" s="37" t="s">
        <v>22</v>
      </c>
    </row>
    <row r="34" s="1" customFormat="1" ht="30" customHeight="1" spans="1:16">
      <c r="A34" s="14">
        <v>30</v>
      </c>
      <c r="B34" s="21" t="s">
        <v>65</v>
      </c>
      <c r="C34" s="22" t="s">
        <v>27</v>
      </c>
      <c r="D34" s="23" t="s">
        <v>66</v>
      </c>
      <c r="E34" s="24">
        <v>60</v>
      </c>
      <c r="F34" s="23"/>
      <c r="G34" s="20">
        <f t="shared" si="1"/>
        <v>0</v>
      </c>
      <c r="H34" s="23"/>
      <c r="I34" s="18">
        <f t="shared" si="2"/>
        <v>0</v>
      </c>
      <c r="J34" s="23">
        <v>2</v>
      </c>
      <c r="K34" s="18">
        <f t="shared" si="3"/>
        <v>120</v>
      </c>
      <c r="L34" s="23"/>
      <c r="M34" s="18">
        <f t="shared" si="4"/>
        <v>0</v>
      </c>
      <c r="N34" s="39">
        <f t="shared" si="5"/>
        <v>2</v>
      </c>
      <c r="O34" s="40">
        <f t="shared" si="6"/>
        <v>120</v>
      </c>
      <c r="P34" s="37" t="s">
        <v>22</v>
      </c>
    </row>
    <row r="35" s="1" customFormat="1" ht="36" customHeight="1" spans="1:16">
      <c r="A35" s="14">
        <v>31</v>
      </c>
      <c r="B35" s="21" t="s">
        <v>67</v>
      </c>
      <c r="C35" s="22" t="s">
        <v>68</v>
      </c>
      <c r="D35" s="23" t="s">
        <v>28</v>
      </c>
      <c r="E35" s="24">
        <v>350</v>
      </c>
      <c r="F35" s="23"/>
      <c r="G35" s="20">
        <f t="shared" si="1"/>
        <v>0</v>
      </c>
      <c r="H35" s="23"/>
      <c r="I35" s="18">
        <f t="shared" si="2"/>
        <v>0</v>
      </c>
      <c r="J35" s="23">
        <v>1</v>
      </c>
      <c r="K35" s="18">
        <f t="shared" si="3"/>
        <v>350</v>
      </c>
      <c r="L35" s="23"/>
      <c r="M35" s="18">
        <f t="shared" si="4"/>
        <v>0</v>
      </c>
      <c r="N35" s="39">
        <f t="shared" si="5"/>
        <v>1</v>
      </c>
      <c r="O35" s="40">
        <f t="shared" si="6"/>
        <v>350</v>
      </c>
      <c r="P35" s="37" t="s">
        <v>22</v>
      </c>
    </row>
    <row r="36" s="1" customFormat="1" ht="30" customHeight="1" spans="1:16">
      <c r="A36" s="14">
        <v>32</v>
      </c>
      <c r="B36" s="21" t="s">
        <v>69</v>
      </c>
      <c r="C36" s="22" t="s">
        <v>70</v>
      </c>
      <c r="D36" s="23" t="s">
        <v>36</v>
      </c>
      <c r="E36" s="24">
        <v>70</v>
      </c>
      <c r="F36" s="23"/>
      <c r="G36" s="20">
        <f t="shared" si="1"/>
        <v>0</v>
      </c>
      <c r="H36" s="23"/>
      <c r="I36" s="18">
        <f t="shared" si="2"/>
        <v>0</v>
      </c>
      <c r="J36" s="23">
        <v>6</v>
      </c>
      <c r="K36" s="18">
        <f t="shared" si="3"/>
        <v>420</v>
      </c>
      <c r="L36" s="23"/>
      <c r="M36" s="18">
        <f t="shared" si="4"/>
        <v>0</v>
      </c>
      <c r="N36" s="39">
        <f t="shared" si="5"/>
        <v>6</v>
      </c>
      <c r="O36" s="40">
        <f t="shared" si="6"/>
        <v>420</v>
      </c>
      <c r="P36" s="37" t="s">
        <v>22</v>
      </c>
    </row>
    <row r="37" s="1" customFormat="1" ht="30" customHeight="1" spans="1:16">
      <c r="A37" s="14">
        <v>33</v>
      </c>
      <c r="B37" s="21" t="s">
        <v>43</v>
      </c>
      <c r="C37" s="22" t="s">
        <v>71</v>
      </c>
      <c r="D37" s="23" t="s">
        <v>36</v>
      </c>
      <c r="E37" s="24">
        <v>60</v>
      </c>
      <c r="F37" s="23"/>
      <c r="G37" s="20">
        <f t="shared" si="1"/>
        <v>0</v>
      </c>
      <c r="H37" s="23"/>
      <c r="I37" s="18">
        <f t="shared" si="2"/>
        <v>0</v>
      </c>
      <c r="J37" s="23">
        <v>5</v>
      </c>
      <c r="K37" s="18">
        <f t="shared" si="3"/>
        <v>300</v>
      </c>
      <c r="L37" s="23"/>
      <c r="M37" s="18">
        <f t="shared" si="4"/>
        <v>0</v>
      </c>
      <c r="N37" s="39">
        <f t="shared" si="5"/>
        <v>5</v>
      </c>
      <c r="O37" s="40">
        <f t="shared" si="6"/>
        <v>300</v>
      </c>
      <c r="P37" s="37" t="s">
        <v>22</v>
      </c>
    </row>
    <row r="38" s="1" customFormat="1" ht="30" customHeight="1" spans="1:16">
      <c r="A38" s="14">
        <v>34</v>
      </c>
      <c r="B38" s="21" t="s">
        <v>72</v>
      </c>
      <c r="C38" s="22" t="s">
        <v>73</v>
      </c>
      <c r="D38" s="23" t="s">
        <v>74</v>
      </c>
      <c r="E38" s="24">
        <v>50</v>
      </c>
      <c r="F38" s="23"/>
      <c r="G38" s="20">
        <f t="shared" si="1"/>
        <v>0</v>
      </c>
      <c r="H38" s="23"/>
      <c r="I38" s="18">
        <f t="shared" si="2"/>
        <v>0</v>
      </c>
      <c r="J38" s="23">
        <v>12</v>
      </c>
      <c r="K38" s="18">
        <f t="shared" si="3"/>
        <v>600</v>
      </c>
      <c r="L38" s="23"/>
      <c r="M38" s="18">
        <f t="shared" si="4"/>
        <v>0</v>
      </c>
      <c r="N38" s="39">
        <f t="shared" si="5"/>
        <v>12</v>
      </c>
      <c r="O38" s="40">
        <f t="shared" si="6"/>
        <v>600</v>
      </c>
      <c r="P38" s="37" t="s">
        <v>22</v>
      </c>
    </row>
    <row r="39" s="1" customFormat="1" ht="30" customHeight="1" spans="1:16">
      <c r="A39" s="14">
        <v>35</v>
      </c>
      <c r="B39" s="21" t="s">
        <v>75</v>
      </c>
      <c r="C39" s="22" t="s">
        <v>27</v>
      </c>
      <c r="D39" s="23" t="s">
        <v>21</v>
      </c>
      <c r="E39" s="24">
        <v>50</v>
      </c>
      <c r="F39" s="23"/>
      <c r="G39" s="20">
        <f t="shared" si="1"/>
        <v>0</v>
      </c>
      <c r="H39" s="23"/>
      <c r="I39" s="18">
        <f t="shared" si="2"/>
        <v>0</v>
      </c>
      <c r="J39" s="23"/>
      <c r="K39" s="18">
        <f t="shared" si="3"/>
        <v>0</v>
      </c>
      <c r="L39" s="23">
        <v>60</v>
      </c>
      <c r="M39" s="18">
        <f t="shared" si="4"/>
        <v>3000</v>
      </c>
      <c r="N39" s="39">
        <f t="shared" si="5"/>
        <v>60</v>
      </c>
      <c r="O39" s="40">
        <f t="shared" si="6"/>
        <v>3000</v>
      </c>
      <c r="P39" s="37" t="s">
        <v>22</v>
      </c>
    </row>
    <row r="40" s="1" customFormat="1" ht="48" customHeight="1" spans="1:16">
      <c r="A40" s="14">
        <v>36</v>
      </c>
      <c r="B40" s="21" t="s">
        <v>76</v>
      </c>
      <c r="C40" s="22" t="s">
        <v>27</v>
      </c>
      <c r="D40" s="23" t="s">
        <v>21</v>
      </c>
      <c r="E40" s="24">
        <v>80</v>
      </c>
      <c r="F40" s="23"/>
      <c r="G40" s="20">
        <f t="shared" si="1"/>
        <v>0</v>
      </c>
      <c r="H40" s="23"/>
      <c r="I40" s="18">
        <f t="shared" si="2"/>
        <v>0</v>
      </c>
      <c r="J40" s="23"/>
      <c r="K40" s="18">
        <f t="shared" si="3"/>
        <v>0</v>
      </c>
      <c r="L40" s="23">
        <v>36</v>
      </c>
      <c r="M40" s="18">
        <f t="shared" si="4"/>
        <v>2880</v>
      </c>
      <c r="N40" s="39">
        <f t="shared" si="5"/>
        <v>36</v>
      </c>
      <c r="O40" s="40">
        <f t="shared" si="6"/>
        <v>2880</v>
      </c>
      <c r="P40" s="37" t="s">
        <v>22</v>
      </c>
    </row>
    <row r="41" s="1" customFormat="1" ht="30" customHeight="1" spans="1:16">
      <c r="A41" s="14">
        <v>37</v>
      </c>
      <c r="B41" s="21" t="s">
        <v>77</v>
      </c>
      <c r="C41" s="22" t="s">
        <v>27</v>
      </c>
      <c r="D41" s="23" t="s">
        <v>28</v>
      </c>
      <c r="E41" s="24">
        <v>800</v>
      </c>
      <c r="F41" s="23"/>
      <c r="G41" s="20">
        <f t="shared" si="1"/>
        <v>0</v>
      </c>
      <c r="H41" s="23"/>
      <c r="I41" s="18">
        <f t="shared" si="2"/>
        <v>0</v>
      </c>
      <c r="J41" s="23"/>
      <c r="K41" s="18">
        <f t="shared" si="3"/>
        <v>0</v>
      </c>
      <c r="L41" s="23">
        <v>2</v>
      </c>
      <c r="M41" s="18">
        <f t="shared" si="4"/>
        <v>1600</v>
      </c>
      <c r="N41" s="39">
        <f t="shared" si="5"/>
        <v>2</v>
      </c>
      <c r="O41" s="40">
        <f t="shared" si="6"/>
        <v>1600</v>
      </c>
      <c r="P41" s="37" t="s">
        <v>22</v>
      </c>
    </row>
    <row r="42" s="1" customFormat="1" ht="40" customHeight="1" spans="1:16">
      <c r="A42" s="14">
        <v>38</v>
      </c>
      <c r="B42" s="21" t="s">
        <v>78</v>
      </c>
      <c r="C42" s="22" t="s">
        <v>27</v>
      </c>
      <c r="D42" s="23" t="s">
        <v>21</v>
      </c>
      <c r="E42" s="24">
        <v>80</v>
      </c>
      <c r="F42" s="23"/>
      <c r="G42" s="20">
        <f t="shared" si="1"/>
        <v>0</v>
      </c>
      <c r="H42" s="23"/>
      <c r="I42" s="18">
        <f t="shared" si="2"/>
        <v>0</v>
      </c>
      <c r="J42" s="23"/>
      <c r="K42" s="18">
        <f t="shared" si="3"/>
        <v>0</v>
      </c>
      <c r="L42" s="23">
        <v>2</v>
      </c>
      <c r="M42" s="18">
        <f t="shared" si="4"/>
        <v>160</v>
      </c>
      <c r="N42" s="39">
        <f t="shared" si="5"/>
        <v>2</v>
      </c>
      <c r="O42" s="40">
        <f t="shared" si="6"/>
        <v>160</v>
      </c>
      <c r="P42" s="37" t="s">
        <v>22</v>
      </c>
    </row>
    <row r="43" s="1" customFormat="1" ht="44" customHeight="1" spans="1:16">
      <c r="A43" s="14">
        <v>39</v>
      </c>
      <c r="B43" s="21" t="s">
        <v>79</v>
      </c>
      <c r="C43" s="22" t="s">
        <v>27</v>
      </c>
      <c r="D43" s="23" t="s">
        <v>21</v>
      </c>
      <c r="E43" s="24">
        <v>140</v>
      </c>
      <c r="F43" s="23"/>
      <c r="G43" s="20">
        <f t="shared" si="1"/>
        <v>0</v>
      </c>
      <c r="H43" s="23"/>
      <c r="I43" s="18">
        <f t="shared" si="2"/>
        <v>0</v>
      </c>
      <c r="J43" s="23"/>
      <c r="K43" s="18">
        <f t="shared" si="3"/>
        <v>0</v>
      </c>
      <c r="L43" s="23">
        <v>16.8</v>
      </c>
      <c r="M43" s="18">
        <f t="shared" si="4"/>
        <v>2352</v>
      </c>
      <c r="N43" s="39">
        <f t="shared" si="5"/>
        <v>16.8</v>
      </c>
      <c r="O43" s="40">
        <f t="shared" si="6"/>
        <v>2352</v>
      </c>
      <c r="P43" s="37" t="s">
        <v>22</v>
      </c>
    </row>
    <row r="44" s="1" customFormat="1" ht="30" customHeight="1" spans="1:16">
      <c r="A44" s="14">
        <v>40</v>
      </c>
      <c r="B44" s="21" t="s">
        <v>80</v>
      </c>
      <c r="C44" s="22" t="s">
        <v>27</v>
      </c>
      <c r="D44" s="23" t="s">
        <v>28</v>
      </c>
      <c r="E44" s="24">
        <v>200</v>
      </c>
      <c r="F44" s="23"/>
      <c r="G44" s="20">
        <f t="shared" si="1"/>
        <v>0</v>
      </c>
      <c r="H44" s="23"/>
      <c r="I44" s="18">
        <f t="shared" si="2"/>
        <v>0</v>
      </c>
      <c r="J44" s="23"/>
      <c r="K44" s="18">
        <f t="shared" si="3"/>
        <v>0</v>
      </c>
      <c r="L44" s="23">
        <v>2</v>
      </c>
      <c r="M44" s="18">
        <f t="shared" si="4"/>
        <v>400</v>
      </c>
      <c r="N44" s="39">
        <f t="shared" si="5"/>
        <v>2</v>
      </c>
      <c r="O44" s="40">
        <f t="shared" si="6"/>
        <v>400</v>
      </c>
      <c r="P44" s="37" t="s">
        <v>22</v>
      </c>
    </row>
    <row r="45" s="1" customFormat="1" ht="30" customHeight="1" spans="1:16">
      <c r="A45" s="14">
        <v>41</v>
      </c>
      <c r="B45" s="21" t="s">
        <v>81</v>
      </c>
      <c r="C45" s="22" t="s">
        <v>27</v>
      </c>
      <c r="D45" s="23" t="s">
        <v>28</v>
      </c>
      <c r="E45" s="24">
        <v>200</v>
      </c>
      <c r="F45" s="23"/>
      <c r="G45" s="20">
        <f t="shared" si="1"/>
        <v>0</v>
      </c>
      <c r="H45" s="23"/>
      <c r="I45" s="18">
        <f t="shared" si="2"/>
        <v>0</v>
      </c>
      <c r="J45" s="23"/>
      <c r="K45" s="18">
        <f t="shared" si="3"/>
        <v>0</v>
      </c>
      <c r="L45" s="23">
        <v>2</v>
      </c>
      <c r="M45" s="18">
        <f t="shared" si="4"/>
        <v>400</v>
      </c>
      <c r="N45" s="39">
        <f t="shared" si="5"/>
        <v>2</v>
      </c>
      <c r="O45" s="40">
        <f t="shared" si="6"/>
        <v>400</v>
      </c>
      <c r="P45" s="37" t="s">
        <v>22</v>
      </c>
    </row>
    <row r="46" s="1" customFormat="1" ht="30" customHeight="1" spans="1:16">
      <c r="A46" s="14">
        <v>42</v>
      </c>
      <c r="B46" s="21" t="s">
        <v>82</v>
      </c>
      <c r="C46" s="22" t="s">
        <v>27</v>
      </c>
      <c r="D46" s="23" t="s">
        <v>28</v>
      </c>
      <c r="E46" s="24">
        <v>200</v>
      </c>
      <c r="F46" s="23"/>
      <c r="G46" s="20">
        <f t="shared" si="1"/>
        <v>0</v>
      </c>
      <c r="H46" s="23"/>
      <c r="I46" s="18">
        <f t="shared" si="2"/>
        <v>0</v>
      </c>
      <c r="J46" s="23"/>
      <c r="K46" s="18">
        <f t="shared" si="3"/>
        <v>0</v>
      </c>
      <c r="L46" s="23">
        <v>1</v>
      </c>
      <c r="M46" s="18">
        <f t="shared" si="4"/>
        <v>200</v>
      </c>
      <c r="N46" s="39">
        <f t="shared" si="5"/>
        <v>1</v>
      </c>
      <c r="O46" s="40">
        <f t="shared" si="6"/>
        <v>200</v>
      </c>
      <c r="P46" s="37" t="s">
        <v>22</v>
      </c>
    </row>
    <row r="47" s="1" customFormat="1" ht="30" customHeight="1" spans="1:16">
      <c r="A47" s="14">
        <v>43</v>
      </c>
      <c r="B47" s="21" t="s">
        <v>83</v>
      </c>
      <c r="C47" s="22" t="s">
        <v>27</v>
      </c>
      <c r="D47" s="23" t="s">
        <v>25</v>
      </c>
      <c r="E47" s="24">
        <v>2</v>
      </c>
      <c r="F47" s="23"/>
      <c r="G47" s="20">
        <f t="shared" si="1"/>
        <v>0</v>
      </c>
      <c r="H47" s="23"/>
      <c r="I47" s="18">
        <f t="shared" si="2"/>
        <v>0</v>
      </c>
      <c r="J47" s="23"/>
      <c r="K47" s="18">
        <f t="shared" si="3"/>
        <v>0</v>
      </c>
      <c r="L47" s="23">
        <v>80</v>
      </c>
      <c r="M47" s="18">
        <f t="shared" si="4"/>
        <v>160</v>
      </c>
      <c r="N47" s="39">
        <f t="shared" si="5"/>
        <v>80</v>
      </c>
      <c r="O47" s="40">
        <f t="shared" si="6"/>
        <v>160</v>
      </c>
      <c r="P47" s="37" t="s">
        <v>22</v>
      </c>
    </row>
    <row r="48" s="1" customFormat="1" ht="39" customHeight="1" spans="1:16">
      <c r="A48" s="14">
        <v>44</v>
      </c>
      <c r="B48" s="21" t="s">
        <v>84</v>
      </c>
      <c r="C48" s="22" t="s">
        <v>27</v>
      </c>
      <c r="D48" s="23" t="s">
        <v>28</v>
      </c>
      <c r="E48" s="24">
        <v>200</v>
      </c>
      <c r="F48" s="23"/>
      <c r="G48" s="20">
        <f t="shared" si="1"/>
        <v>0</v>
      </c>
      <c r="H48" s="23"/>
      <c r="I48" s="18">
        <f t="shared" si="2"/>
        <v>0</v>
      </c>
      <c r="J48" s="23"/>
      <c r="K48" s="18">
        <f t="shared" si="3"/>
        <v>0</v>
      </c>
      <c r="L48" s="23">
        <v>1</v>
      </c>
      <c r="M48" s="18">
        <f t="shared" si="4"/>
        <v>200</v>
      </c>
      <c r="N48" s="39">
        <f t="shared" si="5"/>
        <v>1</v>
      </c>
      <c r="O48" s="40">
        <f t="shared" si="6"/>
        <v>200</v>
      </c>
      <c r="P48" s="37" t="s">
        <v>22</v>
      </c>
    </row>
  </sheetData>
  <mergeCells count="14">
    <mergeCell ref="A1:O1"/>
    <mergeCell ref="F2:G2"/>
    <mergeCell ref="H2:I2"/>
    <mergeCell ref="J2:K2"/>
    <mergeCell ref="L2:M2"/>
    <mergeCell ref="A4:C4"/>
    <mergeCell ref="A2:A3"/>
    <mergeCell ref="B2:B3"/>
    <mergeCell ref="C2:C3"/>
    <mergeCell ref="D2:D3"/>
    <mergeCell ref="E2:E3"/>
    <mergeCell ref="N2:N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2025-06-27T08:11:37Z</dcterms:created>
  <dcterms:modified xsi:type="dcterms:W3CDTF">2025-06-27T08:29:43Z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