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195" tabRatio="861"/>
  </bookViews>
  <sheets>
    <sheet name="清单 (2)" sheetId="28" r:id="rId1"/>
  </sheets>
  <definedNames>
    <definedName name="_xlnm.Print_Area" localSheetId="0">'清单 (2)'!$A$2:$O$10</definedName>
  </definedNames>
  <calcPr calcId="144525"/>
</workbook>
</file>

<file path=xl/sharedStrings.xml><?xml version="1.0" encoding="utf-8"?>
<sst xmlns="http://schemas.openxmlformats.org/spreadsheetml/2006/main" count="30" uniqueCount="21">
  <si>
    <t>叶城县伯西热克镇中学（第九中学）采购物品清单</t>
  </si>
  <si>
    <t>序号</t>
  </si>
  <si>
    <t>物品名称</t>
  </si>
  <si>
    <t>产品规格、型号、参数及其他具体要求</t>
  </si>
  <si>
    <t>计量单位</t>
  </si>
  <si>
    <t>数量</t>
  </si>
  <si>
    <t>单价</t>
  </si>
  <si>
    <t>金额（元）</t>
  </si>
  <si>
    <t>期中考试卷</t>
  </si>
  <si>
    <t>2023年10月份期中考试卷（份/25张）</t>
  </si>
  <si>
    <t>份</t>
  </si>
  <si>
    <t>期末考试卷</t>
  </si>
  <si>
    <t>2024年1月份期末考试卷（份/25张）</t>
  </si>
  <si>
    <t>模拟考试卷（月考）</t>
  </si>
  <si>
    <t>2024年3月份月考试卷（份/30张）</t>
  </si>
  <si>
    <t>2024年4月份月考试卷（份/30张）</t>
  </si>
  <si>
    <t>2024年5月份期中考试卷（份/30张）</t>
  </si>
  <si>
    <t>学业水平考试试卷</t>
  </si>
  <si>
    <t>2024年6月份八年级学业水平考试，试卷（份/25张）</t>
  </si>
  <si>
    <t>2024年7月份期中考试卷（份/25张）</t>
  </si>
  <si>
    <r>
      <rPr>
        <b/>
        <sz val="11"/>
        <color rgb="FF000000"/>
        <rFont val="黑体"/>
        <charset val="134"/>
      </rPr>
      <t>合计金额（大写）：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</si>
</sst>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33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14"/>
      <color rgb="FF000000"/>
      <name val="等线"/>
      <charset val="134"/>
    </font>
    <font>
      <b/>
      <sz val="11"/>
      <color rgb="FF000000"/>
      <name val="黑体"/>
      <charset val="134"/>
    </font>
    <font>
      <b/>
      <sz val="12"/>
      <color rgb="FF000000"/>
      <name val="黑体"/>
      <charset val="134"/>
    </font>
    <font>
      <b/>
      <sz val="12"/>
      <color rgb="FF000000"/>
      <name val="ALKATIP Asliye"/>
      <charset val="134"/>
    </font>
    <font>
      <sz val="12"/>
      <color rgb="FF000000"/>
      <name val="ALKATIP Asliye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</font>
    <font>
      <sz val="11"/>
      <color theme="1"/>
      <name val="ALKATIP Asliye"/>
      <charset val="134"/>
    </font>
    <font>
      <b/>
      <sz val="11"/>
      <color rgb="FF000000"/>
      <name val="ALKATIP Asliye"/>
      <charset val="134"/>
    </font>
    <font>
      <sz val="12"/>
      <color theme="1"/>
      <name val="ALKATIP Asliye"/>
      <charset val="134"/>
    </font>
    <font>
      <sz val="12"/>
      <name val="ALKATIP Asliye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7" borderId="8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6" borderId="7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9" fillId="17" borderId="13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</xf>
    <xf numFmtId="0" fontId="6" fillId="2" borderId="4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left" vertical="top" wrapText="1"/>
    </xf>
    <xf numFmtId="0" fontId="11" fillId="2" borderId="0" xfId="0" applyFont="1" applyFill="1">
      <alignment vertical="center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 applyProtection="1">
      <alignment horizontal="center" vertical="center"/>
    </xf>
    <xf numFmtId="0" fontId="6" fillId="2" borderId="3" xfId="0" applyNumberFormat="1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176" fontId="6" fillId="2" borderId="3" xfId="0" applyNumberFormat="1" applyFont="1" applyFill="1" applyBorder="1" applyAlignment="1" applyProtection="1">
      <alignment horizontal="center" vertical="center"/>
    </xf>
    <xf numFmtId="0" fontId="6" fillId="2" borderId="4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176" fontId="6" fillId="2" borderId="1" xfId="0" applyNumberFormat="1" applyFont="1" applyFill="1" applyBorder="1" applyAlignment="1" applyProtection="1">
      <alignment horizontal="center" vertical="center"/>
    </xf>
    <xf numFmtId="0" fontId="0" fillId="2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9B87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outlinePr summaryBelow="0" summaryRight="0"/>
  </sheetPr>
  <dimension ref="A1:V16"/>
  <sheetViews>
    <sheetView tabSelected="1" workbookViewId="0">
      <selection activeCell="Q9" sqref="Q9"/>
    </sheetView>
  </sheetViews>
  <sheetFormatPr defaultColWidth="9" defaultRowHeight="14.25" customHeight="1"/>
  <cols>
    <col min="1" max="1" width="3.75" style="2" customWidth="1"/>
    <col min="2" max="2" width="9" style="1"/>
    <col min="3" max="3" width="6.5" style="1" customWidth="1"/>
    <col min="4" max="4" width="3.375" style="2" customWidth="1"/>
    <col min="5" max="5" width="7.375" style="2" customWidth="1"/>
    <col min="6" max="6" width="3.625" style="2" customWidth="1"/>
    <col min="7" max="7" width="12.7" style="2" customWidth="1"/>
    <col min="8" max="8" width="1.125" style="2" customWidth="1"/>
    <col min="9" max="9" width="4.8" style="2" customWidth="1"/>
    <col min="10" max="10" width="6.5" style="2" customWidth="1"/>
    <col min="11" max="11" width="0.5" style="2" customWidth="1"/>
    <col min="12" max="12" width="7" style="2" customWidth="1"/>
    <col min="13" max="13" width="6.375" style="2" customWidth="1"/>
    <col min="14" max="14" width="6.5" style="2" customWidth="1"/>
    <col min="15" max="15" width="12" style="2" customWidth="1"/>
    <col min="16" max="17" width="11.5" style="1"/>
    <col min="18" max="18" width="9" style="1" hidden="1" customWidth="1"/>
    <col min="19" max="19" width="6.75" style="1" customWidth="1"/>
    <col min="20" max="20" width="9" style="1"/>
    <col min="21" max="21" width="12.625" style="1"/>
    <col min="22" max="16384" width="9" style="1"/>
  </cols>
  <sheetData>
    <row r="1" ht="51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33" customHeight="1" spans="1:16">
      <c r="A2" s="4" t="s">
        <v>1</v>
      </c>
      <c r="B2" s="5" t="s">
        <v>2</v>
      </c>
      <c r="C2" s="6"/>
      <c r="D2" s="6"/>
      <c r="E2" s="5" t="s">
        <v>3</v>
      </c>
      <c r="F2" s="6"/>
      <c r="G2" s="6"/>
      <c r="H2" s="6"/>
      <c r="I2" s="6"/>
      <c r="J2" s="6"/>
      <c r="K2" s="6"/>
      <c r="L2" s="5" t="s">
        <v>4</v>
      </c>
      <c r="M2" s="5" t="s">
        <v>5</v>
      </c>
      <c r="N2" s="5" t="s">
        <v>6</v>
      </c>
      <c r="O2" s="5" t="s">
        <v>7</v>
      </c>
      <c r="P2" s="21"/>
    </row>
    <row r="3" ht="28" customHeight="1" spans="1:21">
      <c r="A3" s="7">
        <v>1</v>
      </c>
      <c r="B3" s="8" t="s">
        <v>8</v>
      </c>
      <c r="C3" s="7"/>
      <c r="D3" s="7"/>
      <c r="E3" s="9" t="s">
        <v>9</v>
      </c>
      <c r="F3" s="10"/>
      <c r="G3" s="10"/>
      <c r="H3" s="10"/>
      <c r="I3" s="10"/>
      <c r="J3" s="10"/>
      <c r="K3" s="10"/>
      <c r="L3" s="8" t="s">
        <v>10</v>
      </c>
      <c r="M3" s="22">
        <v>1964</v>
      </c>
      <c r="N3" s="23">
        <v>6.1</v>
      </c>
      <c r="O3" s="24">
        <f t="shared" ref="O3:O9" si="0">M3*N3</f>
        <v>11980.4</v>
      </c>
      <c r="P3" s="21"/>
      <c r="Q3" s="33"/>
      <c r="T3" s="33"/>
      <c r="U3" s="1">
        <f>T3/2980</f>
        <v>0</v>
      </c>
    </row>
    <row r="4" s="1" customFormat="1" ht="28" customHeight="1" spans="1:16">
      <c r="A4" s="11">
        <v>2</v>
      </c>
      <c r="B4" s="12" t="s">
        <v>11</v>
      </c>
      <c r="C4" s="11"/>
      <c r="D4" s="11"/>
      <c r="E4" s="13" t="s">
        <v>12</v>
      </c>
      <c r="F4" s="14"/>
      <c r="G4" s="14"/>
      <c r="H4" s="14"/>
      <c r="I4" s="14"/>
      <c r="J4" s="14"/>
      <c r="K4" s="14"/>
      <c r="L4" s="12" t="s">
        <v>10</v>
      </c>
      <c r="M4" s="25">
        <v>2172</v>
      </c>
      <c r="N4" s="26">
        <v>6.1</v>
      </c>
      <c r="O4" s="27">
        <f t="shared" si="0"/>
        <v>13249.2</v>
      </c>
      <c r="P4" s="21"/>
    </row>
    <row r="5" s="1" customFormat="1" ht="26" customHeight="1" spans="1:22">
      <c r="A5" s="11">
        <v>3</v>
      </c>
      <c r="B5" s="12" t="s">
        <v>13</v>
      </c>
      <c r="C5" s="11"/>
      <c r="D5" s="11"/>
      <c r="E5" s="13" t="s">
        <v>14</v>
      </c>
      <c r="F5" s="14"/>
      <c r="G5" s="14"/>
      <c r="H5" s="14"/>
      <c r="I5" s="14"/>
      <c r="J5" s="14"/>
      <c r="K5" s="14"/>
      <c r="L5" s="12" t="s">
        <v>10</v>
      </c>
      <c r="M5" s="25">
        <v>578</v>
      </c>
      <c r="N5" s="26">
        <v>7.17</v>
      </c>
      <c r="O5" s="27">
        <f t="shared" si="0"/>
        <v>4144.26</v>
      </c>
      <c r="P5" s="21"/>
      <c r="Q5" s="33"/>
      <c r="S5" s="33"/>
      <c r="T5" s="33"/>
      <c r="U5" s="33"/>
      <c r="V5" s="33"/>
    </row>
    <row r="6" s="1" customFormat="1" ht="28" customHeight="1" spans="1:16">
      <c r="A6" s="11">
        <v>4</v>
      </c>
      <c r="B6" s="12" t="s">
        <v>13</v>
      </c>
      <c r="C6" s="11"/>
      <c r="D6" s="11"/>
      <c r="E6" s="13" t="s">
        <v>15</v>
      </c>
      <c r="F6" s="14"/>
      <c r="G6" s="14"/>
      <c r="H6" s="14"/>
      <c r="I6" s="14"/>
      <c r="J6" s="14"/>
      <c r="K6" s="14"/>
      <c r="L6" s="12" t="s">
        <v>10</v>
      </c>
      <c r="M6" s="25">
        <v>476</v>
      </c>
      <c r="N6" s="26">
        <v>7.17</v>
      </c>
      <c r="O6" s="27">
        <f t="shared" si="0"/>
        <v>3412.92</v>
      </c>
      <c r="P6" s="21"/>
    </row>
    <row r="7" s="1" customFormat="1" ht="28" customHeight="1" spans="1:16">
      <c r="A7" s="11">
        <v>5</v>
      </c>
      <c r="B7" s="12" t="s">
        <v>13</v>
      </c>
      <c r="C7" s="11"/>
      <c r="D7" s="11"/>
      <c r="E7" s="13" t="s">
        <v>16</v>
      </c>
      <c r="F7" s="14"/>
      <c r="G7" s="14"/>
      <c r="H7" s="14"/>
      <c r="I7" s="14"/>
      <c r="J7" s="14"/>
      <c r="K7" s="14"/>
      <c r="L7" s="12" t="s">
        <v>10</v>
      </c>
      <c r="M7" s="25">
        <v>510</v>
      </c>
      <c r="N7" s="26">
        <v>7.17</v>
      </c>
      <c r="O7" s="27">
        <f t="shared" si="0"/>
        <v>3656.7</v>
      </c>
      <c r="P7" s="21"/>
    </row>
    <row r="8" s="1" customFormat="1" ht="26" customHeight="1" spans="1:22">
      <c r="A8" s="11">
        <v>6</v>
      </c>
      <c r="B8" s="12" t="s">
        <v>17</v>
      </c>
      <c r="C8" s="11"/>
      <c r="D8" s="11"/>
      <c r="E8" s="13" t="s">
        <v>18</v>
      </c>
      <c r="F8" s="14"/>
      <c r="G8" s="14"/>
      <c r="H8" s="14"/>
      <c r="I8" s="14"/>
      <c r="J8" s="14"/>
      <c r="K8" s="14"/>
      <c r="L8" s="12" t="s">
        <v>10</v>
      </c>
      <c r="M8" s="25">
        <v>264</v>
      </c>
      <c r="N8" s="26">
        <v>6.1</v>
      </c>
      <c r="O8" s="27">
        <f t="shared" si="0"/>
        <v>1610.4</v>
      </c>
      <c r="P8" s="21"/>
      <c r="Q8" s="33"/>
      <c r="S8" s="33"/>
      <c r="T8" s="33"/>
      <c r="U8" s="33"/>
      <c r="V8" s="33"/>
    </row>
    <row r="9" s="1" customFormat="1" ht="26" customHeight="1" spans="1:22">
      <c r="A9" s="15">
        <v>7</v>
      </c>
      <c r="B9" s="16" t="s">
        <v>11</v>
      </c>
      <c r="C9" s="15"/>
      <c r="D9" s="15"/>
      <c r="E9" s="17" t="s">
        <v>19</v>
      </c>
      <c r="F9" s="18"/>
      <c r="G9" s="18"/>
      <c r="H9" s="18"/>
      <c r="I9" s="18"/>
      <c r="J9" s="18"/>
      <c r="K9" s="18"/>
      <c r="L9" s="16" t="s">
        <v>10</v>
      </c>
      <c r="M9" s="28">
        <v>1332</v>
      </c>
      <c r="N9" s="29">
        <v>6.1</v>
      </c>
      <c r="O9" s="30">
        <f t="shared" si="0"/>
        <v>8125.2</v>
      </c>
      <c r="P9" s="21"/>
      <c r="Q9" s="33"/>
      <c r="S9" s="33"/>
      <c r="T9" s="33"/>
      <c r="U9" s="33"/>
      <c r="V9" s="33"/>
    </row>
    <row r="10" ht="22" customHeight="1" spans="1:22">
      <c r="A10" s="19" t="s">
        <v>20</v>
      </c>
      <c r="B10" s="19"/>
      <c r="C10" s="19"/>
      <c r="D10" s="19"/>
      <c r="E10" s="6" t="str">
        <f>CONCATENATE("",IF(N10=0,"",IF(ABS(N10)&lt;0.995,"",TEXT(INT(ROUND(ABS(N10),2)),"[DBNum2]")&amp;"元")&amp;IF(RIGHT(TEXT(N10,".00"),2)*1=0,IF(ABS(N10)&lt;0.005,"","整"),TEXT(IF(ABS(N10)&lt;0.095,"",LEFT(RIGHT(TEXT(N10,".00"),2))),"[dbnum2]")&amp;IF(LEFT(RIGHT(TEXT(N10,".00"),2))*1=0,"","角")&amp;IF(RIGHT(TEXT(N10,".00"))*1=0,"整",TEXT(RIGHT(TEXT(N10,".00")),"[dbnum2]")&amp;"分"))))</f>
        <v>肆万陆仟壹佰柒拾玖元零捌分</v>
      </c>
      <c r="F10" s="6"/>
      <c r="G10" s="6"/>
      <c r="H10" s="6"/>
      <c r="I10" s="6"/>
      <c r="J10" s="6"/>
      <c r="K10" s="6"/>
      <c r="L10" s="6"/>
      <c r="M10" s="31">
        <f>SUM(M3:M9)</f>
        <v>7296</v>
      </c>
      <c r="N10" s="32">
        <f>SUM(O3:O9)</f>
        <v>46179.08</v>
      </c>
      <c r="O10" s="32"/>
      <c r="P10" s="21"/>
      <c r="T10" s="33"/>
      <c r="U10" s="33"/>
      <c r="V10" s="33"/>
    </row>
    <row r="11" customHeight="1" spans="5:12">
      <c r="E11" s="20"/>
      <c r="F11" s="20"/>
      <c r="G11" s="20"/>
      <c r="H11" s="20"/>
      <c r="I11" s="20"/>
      <c r="J11" s="20"/>
      <c r="K11" s="20"/>
      <c r="L11" s="20"/>
    </row>
    <row r="12" customHeight="1" spans="5:12">
      <c r="E12" s="20"/>
      <c r="F12" s="20"/>
      <c r="G12" s="20"/>
      <c r="H12" s="20"/>
      <c r="I12" s="20"/>
      <c r="J12" s="20"/>
      <c r="K12" s="20"/>
      <c r="L12" s="20"/>
    </row>
    <row r="13" customHeight="1" spans="5:12">
      <c r="E13" s="20"/>
      <c r="F13" s="20"/>
      <c r="G13" s="20"/>
      <c r="H13" s="20"/>
      <c r="I13" s="20"/>
      <c r="J13" s="20"/>
      <c r="K13" s="20"/>
      <c r="L13" s="20"/>
    </row>
    <row r="14" customHeight="1" spans="5:12">
      <c r="E14" s="20"/>
      <c r="F14" s="20"/>
      <c r="G14" s="20"/>
      <c r="H14" s="20"/>
      <c r="I14" s="20"/>
      <c r="J14" s="20"/>
      <c r="K14" s="20"/>
      <c r="L14" s="20"/>
    </row>
    <row r="15" customHeight="1" spans="5:12">
      <c r="E15" s="20"/>
      <c r="F15" s="20"/>
      <c r="G15" s="20"/>
      <c r="H15" s="20"/>
      <c r="I15" s="20"/>
      <c r="J15" s="20"/>
      <c r="K15" s="20"/>
      <c r="L15" s="20"/>
    </row>
    <row r="16" customHeight="1" spans="5:12">
      <c r="E16" s="20"/>
      <c r="F16" s="20"/>
      <c r="G16" s="20"/>
      <c r="H16" s="20"/>
      <c r="I16" s="20"/>
      <c r="J16" s="20"/>
      <c r="K16" s="20"/>
      <c r="L16" s="20"/>
    </row>
  </sheetData>
  <mergeCells count="21">
    <mergeCell ref="A1:O1"/>
    <mergeCell ref="B2:D2"/>
    <mergeCell ref="E2:K2"/>
    <mergeCell ref="B3:D3"/>
    <mergeCell ref="E3:K3"/>
    <mergeCell ref="B4:D4"/>
    <mergeCell ref="E4:K4"/>
    <mergeCell ref="B5:D5"/>
    <mergeCell ref="E5:K5"/>
    <mergeCell ref="B6:D6"/>
    <mergeCell ref="E6:K6"/>
    <mergeCell ref="B7:D7"/>
    <mergeCell ref="E7:K7"/>
    <mergeCell ref="B8:D8"/>
    <mergeCell ref="E8:K8"/>
    <mergeCell ref="B9:D9"/>
    <mergeCell ref="E9:K9"/>
    <mergeCell ref="A10:D10"/>
    <mergeCell ref="E10:L10"/>
    <mergeCell ref="N10:O10"/>
    <mergeCell ref="E11:L16"/>
  </mergeCells>
  <dataValidations count="1">
    <dataValidation allowBlank="1" showInputMessage="1" showErrorMessage="1" sqref="R10 R11:R1048576"/>
  </dataValidations>
  <printOptions horizontalCentered="1"/>
  <pageMargins left="0.0388888888888889" right="0.0388888888888889" top="1.18055555555556" bottom="0.554861111111111" header="0.298611111111111" footer="0.298611111111111"/>
  <pageSetup paperSize="9" scale="8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2024-12-20T05:35:13Z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522CD3595F6F433DB87E83C0E1541993_12</vt:lpwstr>
  </property>
</Properties>
</file>