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735" windowHeight="7695"/>
  </bookViews>
  <sheets>
    <sheet name="4.卫生工具 " sheetId="2" r:id="rId1"/>
  </sheets>
  <definedNames>
    <definedName name="_xlnm._FilterDatabase" localSheetId="0" hidden="1">'4.卫生工具 '!$A$4:$G$37</definedName>
    <definedName name="_xlnm.Print_Titles" localSheetId="0">'4.卫生工具 '!$1:$3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<sst xmlns="http://schemas.openxmlformats.org/spreadsheetml/2006/main" count="127" uniqueCount="87">
  <si>
    <t>泽普县第七中学政府采购预算表（初中部，卫生工具）</t>
  </si>
  <si>
    <t>备注：黄色部分商家必须填</t>
  </si>
  <si>
    <t>序号</t>
  </si>
  <si>
    <t>采购物品目录编码及名称</t>
  </si>
  <si>
    <t>产品规格或技术参数</t>
  </si>
  <si>
    <t>计量单位</t>
  </si>
  <si>
    <t>单价</t>
  </si>
  <si>
    <t>采购数量</t>
  </si>
  <si>
    <t>采购金额</t>
  </si>
  <si>
    <t>品牌</t>
  </si>
  <si>
    <t>型号</t>
  </si>
  <si>
    <t>总价</t>
  </si>
  <si>
    <t>备注</t>
  </si>
  <si>
    <t xml:space="preserve"> 套扫</t>
  </si>
  <si>
    <t>材质：塑料；扫把高：82.5cm；撮箕高：76cm</t>
  </si>
  <si>
    <t>套</t>
  </si>
  <si>
    <t>启航</t>
  </si>
  <si>
    <t>套扫</t>
  </si>
  <si>
    <t>拖把</t>
  </si>
  <si>
    <t>拖布材质：棉线</t>
  </si>
  <si>
    <t>把</t>
  </si>
  <si>
    <t>大白桶</t>
  </si>
  <si>
    <t>加厚水桶80L【带盖】</t>
  </si>
  <si>
    <t>个</t>
  </si>
  <si>
    <t>良家</t>
  </si>
  <si>
    <t>桶</t>
  </si>
  <si>
    <t>刮水拖把</t>
  </si>
  <si>
    <t>ZS-TB03 平板拖把刮水器地刮硅胶拖把</t>
  </si>
  <si>
    <t xml:space="preserve"> 拖把</t>
  </si>
  <si>
    <t>墙拖把</t>
  </si>
  <si>
    <t>洁丽来（Cleaning line）擦墙壁神器迷你小拖把平板拖墙面天花板清洁神器除尘拖把瓷砖拖把 2.0米伸缩杆套装</t>
  </si>
  <si>
    <t>玻璃拖把</t>
  </si>
  <si>
    <t xml:space="preserve"> 刷子</t>
  </si>
  <si>
    <t>油刷</t>
  </si>
  <si>
    <t>垃圾桶（小）</t>
  </si>
  <si>
    <t>234x191x275mm；塑料</t>
  </si>
  <si>
    <t>垃圾袋（大）</t>
  </si>
  <si>
    <t>一包100个；80L</t>
  </si>
  <si>
    <t>大垃圾桶</t>
  </si>
  <si>
    <t>感激 水桶 加厚塑料桶 带盖圆桶食品级储水桶 160L【有盖】</t>
  </si>
  <si>
    <t>洗手液</t>
  </si>
  <si>
    <t>每箱30瓶，500毫升</t>
  </si>
  <si>
    <t>箱</t>
  </si>
  <si>
    <t xml:space="preserve"> 洗手液</t>
  </si>
  <si>
    <t>台布</t>
  </si>
  <si>
    <t> 仿丝台布200*200cm 10张/包 白</t>
  </si>
  <si>
    <t>包</t>
  </si>
  <si>
    <t>毛巾</t>
  </si>
  <si>
    <t>擦卓清洁毛巾</t>
  </si>
  <si>
    <t xml:space="preserve"> 大垃圾袋</t>
  </si>
  <si>
    <t>黑色大号垃圾袋 
黑平口加厚80*90新料</t>
  </si>
  <si>
    <t>钢丝球</t>
  </si>
  <si>
    <t>钢丝球清洁球</t>
  </si>
  <si>
    <t xml:space="preserve"> 工作服</t>
  </si>
  <si>
    <t>长袖白色</t>
  </si>
  <si>
    <t>短袖白色</t>
  </si>
  <si>
    <t>工作帽</t>
  </si>
  <si>
    <t>MDL-8</t>
  </si>
  <si>
    <t xml:space="preserve"> 围裙</t>
  </si>
  <si>
    <t>擦手围裙（ 防水款）</t>
  </si>
  <si>
    <t xml:space="preserve"> 脚踏式垃圾桶</t>
  </si>
  <si>
    <r>
      <rPr>
        <sz val="11"/>
        <color rgb="FF404040"/>
        <rFont val="宋体"/>
        <charset val="0"/>
      </rPr>
      <t>50L</t>
    </r>
    <r>
      <rPr>
        <sz val="11"/>
        <color rgb="FF404040"/>
        <rFont val="宋体"/>
        <charset val="134"/>
      </rPr>
      <t>脚踩脚踏式拉圾筒</t>
    </r>
  </si>
  <si>
    <t xml:space="preserve">橡胶漏水六角形网格地毯         </t>
  </si>
  <si>
    <t>pvc塑料食堂加厚橡胶漏水六角形网格地毯         1.2m宽/米 加厚款</t>
  </si>
  <si>
    <t>m</t>
  </si>
  <si>
    <t>长手手套</t>
  </si>
  <si>
    <t>N-777{加绒}宽口蓝色</t>
  </si>
  <si>
    <t>洗洁精</t>
  </si>
  <si>
    <t xml:space="preserve">洗洁精  </t>
  </si>
  <si>
    <t>公斤</t>
  </si>
  <si>
    <t xml:space="preserve"> 洗衣粉</t>
  </si>
  <si>
    <t>RH-201010</t>
  </si>
  <si>
    <t xml:space="preserve"> 保鲜膜</t>
  </si>
  <si>
    <t>80cm*300m /卷</t>
  </si>
  <si>
    <t>火碱</t>
  </si>
  <si>
    <t>10031280218916</t>
  </si>
  <si>
    <t xml:space="preserve"> 一次性手套</t>
  </si>
  <si>
    <r>
      <rPr>
        <sz val="11"/>
        <color rgb="FF404040"/>
        <rFont val="宋体"/>
        <charset val="134"/>
      </rPr>
      <t>一次性</t>
    </r>
    <r>
      <rPr>
        <sz val="11"/>
        <color rgb="FF404040"/>
        <rFont val="宋体"/>
        <charset val="0"/>
      </rPr>
      <t>tpe</t>
    </r>
    <r>
      <rPr>
        <sz val="11"/>
        <color rgb="FF404040"/>
        <rFont val="宋体"/>
        <charset val="134"/>
      </rPr>
      <t>手套</t>
    </r>
  </si>
  <si>
    <t>油烟净</t>
  </si>
  <si>
    <t>重油污清洁剂 480g*2瓶</t>
  </si>
  <si>
    <t>一次性碗</t>
  </si>
  <si>
    <t>一次性汤碗</t>
  </si>
  <si>
    <t>垃圾箱</t>
  </si>
  <si>
    <t>双桶垃圾箱室外室内公用</t>
  </si>
  <si>
    <t>橡胶手套加长防水手套</t>
  </si>
  <si>
    <t>MGBLP-B</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</si>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</sst>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b/>
      <sz val="16"/>
      <color rgb="FF000000"/>
      <name val="宋体"/>
      <charset val="0"/>
    </font>
    <font>
      <b/>
      <sz val="16"/>
      <color rgb="FFFF0000"/>
      <name val="宋体"/>
      <charset val="0"/>
    </font>
    <font>
      <b/>
      <sz val="11"/>
      <color indexed="0"/>
      <name val="宋体"/>
      <charset val="0"/>
    </font>
    <font>
      <b/>
      <sz val="11"/>
      <color theme="1"/>
      <name val="宋体"/>
      <charset val="134"/>
    </font>
    <font>
      <b/>
      <sz val="11"/>
      <color rgb="FF000000"/>
      <name val="宋体"/>
      <charset val="134"/>
    </font>
    <font>
      <sz val="11"/>
      <color indexed="0"/>
      <name val="宋体"/>
      <charset val="0"/>
    </font>
    <font>
      <sz val="11"/>
      <color theme="1"/>
      <name val="宋体"/>
      <charset val="134"/>
    </font>
    <font>
      <sz val="11"/>
      <color rgb="FF000000"/>
      <name val="宋体"/>
      <charset val="134"/>
    </font>
    <font>
      <sz val="11"/>
      <color rgb="FF404040"/>
      <name val="宋体"/>
      <charset val="134"/>
    </font>
    <font>
      <sz val="11"/>
      <name val="宋体"/>
      <charset val="134"/>
    </font>
    <font>
      <sz val="11"/>
      <color rgb="FF404040"/>
      <name val="宋体"/>
      <charset val="0"/>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1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1" fillId="4" borderId="15" applyNumberFormat="0" applyAlignment="0" applyProtection="0">
      <alignment vertical="center"/>
    </xf>
    <xf numFmtId="0" fontId="22" fillId="5" borderId="16" applyNumberFormat="0" applyAlignment="0" applyProtection="0">
      <alignment vertical="center"/>
    </xf>
    <xf numFmtId="0" fontId="23" fillId="5" borderId="15" applyNumberFormat="0" applyAlignment="0" applyProtection="0">
      <alignment vertical="center"/>
    </xf>
    <xf numFmtId="0" fontId="24" fillId="6" borderId="17" applyNumberFormat="0" applyAlignment="0" applyProtection="0">
      <alignment vertical="center"/>
    </xf>
    <xf numFmtId="0" fontId="25" fillId="0" borderId="18" applyNumberFormat="0" applyFill="0" applyAlignment="0" applyProtection="0">
      <alignment vertical="center"/>
    </xf>
    <xf numFmtId="0" fontId="26" fillId="0" borderId="19"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42">
    <xf numFmtId="0" fontId="0" fillId="0" borderId="0" xfId="0">
      <alignment vertical="center"/>
    </xf>
    <xf numFmtId="0" fontId="0" fillId="0" borderId="0" xfId="0" applyAlignment="1">
      <alignment vertical="center"/>
    </xf>
    <xf numFmtId="0" fontId="0" fillId="0" borderId="0" xfId="0" applyAlignment="1">
      <alignment vertical="center" wrapText="1"/>
    </xf>
    <xf numFmtId="176" fontId="0" fillId="0" borderId="0" xfId="0" applyNumberFormat="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shrinkToFit="1"/>
    </xf>
    <xf numFmtId="0" fontId="4" fillId="0" borderId="2" xfId="0" applyFont="1" applyFill="1" applyBorder="1" applyAlignment="1">
      <alignment horizontal="left" vertical="center" wrapText="1"/>
    </xf>
    <xf numFmtId="0" fontId="5" fillId="0" borderId="2"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shrinkToFit="1"/>
    </xf>
    <xf numFmtId="0" fontId="4" fillId="2" borderId="2" xfId="0" applyFont="1" applyFill="1" applyBorder="1" applyAlignment="1">
      <alignment horizontal="center" vertical="center"/>
    </xf>
    <xf numFmtId="0" fontId="6" fillId="0" borderId="3" xfId="0" applyFont="1" applyFill="1" applyBorder="1" applyAlignment="1">
      <alignment horizontal="center" vertical="center" shrinkToFit="1"/>
    </xf>
    <xf numFmtId="0" fontId="7" fillId="0" borderId="4" xfId="0" applyFont="1" applyFill="1" applyBorder="1" applyAlignment="1">
      <alignment horizontal="left" vertical="center" wrapText="1"/>
    </xf>
    <xf numFmtId="0" fontId="8" fillId="0" borderId="4" xfId="0" applyFont="1" applyFill="1" applyBorder="1" applyAlignment="1" applyProtection="1">
      <alignment horizontal="left" vertical="center" wrapText="1"/>
    </xf>
    <xf numFmtId="0" fontId="8" fillId="0" borderId="4" xfId="0" applyFont="1" applyFill="1" applyBorder="1" applyAlignment="1" applyProtection="1">
      <alignment horizontal="center" vertical="center" wrapText="1"/>
    </xf>
    <xf numFmtId="176" fontId="8" fillId="0" borderId="4" xfId="0" applyNumberFormat="1" applyFont="1" applyFill="1" applyBorder="1" applyAlignment="1" applyProtection="1">
      <alignment horizontal="center" vertical="center" wrapText="1"/>
    </xf>
    <xf numFmtId="0" fontId="7" fillId="0" borderId="4" xfId="0" applyFont="1" applyFill="1" applyBorder="1" applyAlignment="1">
      <alignment horizontal="center" vertical="center"/>
    </xf>
    <xf numFmtId="176" fontId="8" fillId="0" borderId="4" xfId="0" applyNumberFormat="1" applyFont="1" applyFill="1" applyBorder="1" applyAlignment="1">
      <alignment horizontal="center" vertical="center" shrinkToFit="1"/>
    </xf>
    <xf numFmtId="0" fontId="0" fillId="2" borderId="4" xfId="0" applyFill="1" applyBorder="1" applyAlignment="1">
      <alignment vertical="center"/>
    </xf>
    <xf numFmtId="0" fontId="8" fillId="0" borderId="4" xfId="0" applyFont="1" applyFill="1" applyBorder="1" applyAlignment="1" applyProtection="1">
      <alignment horizontal="center" vertical="center"/>
    </xf>
    <xf numFmtId="176" fontId="8" fillId="0" borderId="4" xfId="0" applyNumberFormat="1" applyFont="1" applyFill="1" applyBorder="1" applyAlignment="1" applyProtection="1">
      <alignment horizontal="center" vertical="center"/>
    </xf>
    <xf numFmtId="0" fontId="9" fillId="0" borderId="4" xfId="0" applyFont="1" applyFill="1" applyBorder="1" applyAlignment="1" applyProtection="1">
      <alignment horizontal="center" vertical="center" wrapText="1"/>
    </xf>
    <xf numFmtId="176" fontId="10" fillId="0" borderId="4" xfId="0" applyNumberFormat="1"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4"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center" wrapText="1"/>
    </xf>
    <xf numFmtId="17" fontId="8" fillId="0" borderId="4" xfId="0" applyNumberFormat="1" applyFont="1" applyFill="1" applyBorder="1" applyAlignment="1" applyProtection="1">
      <alignment horizontal="center" vertical="center" wrapText="1"/>
    </xf>
    <xf numFmtId="0" fontId="10" fillId="0" borderId="4" xfId="0" applyFont="1" applyFill="1" applyBorder="1" applyAlignment="1" applyProtection="1">
      <alignment horizontal="left" vertical="center" wrapText="1"/>
    </xf>
    <xf numFmtId="49" fontId="8" fillId="0" borderId="4" xfId="0" applyNumberFormat="1" applyFont="1" applyFill="1" applyBorder="1" applyAlignment="1" applyProtection="1">
      <alignment horizontal="left" vertical="center" wrapText="1"/>
      <protection locked="0"/>
    </xf>
    <xf numFmtId="0" fontId="0" fillId="2" borderId="5" xfId="0" applyFill="1" applyBorder="1" applyAlignment="1">
      <alignment vertical="center"/>
    </xf>
    <xf numFmtId="0" fontId="3" fillId="0" borderId="6" xfId="0" applyFont="1" applyFill="1" applyBorder="1" applyAlignment="1">
      <alignment horizontal="center" vertical="center" shrinkToFit="1"/>
    </xf>
    <xf numFmtId="0" fontId="12" fillId="0" borderId="7" xfId="0" applyFont="1" applyFill="1" applyBorder="1" applyAlignment="1" applyProtection="1">
      <alignment horizontal="center" vertical="center" wrapText="1"/>
    </xf>
    <xf numFmtId="176" fontId="5" fillId="0" borderId="7" xfId="0" applyNumberFormat="1" applyFont="1" applyFill="1" applyBorder="1" applyAlignment="1">
      <alignment horizontal="center" vertical="center"/>
    </xf>
    <xf numFmtId="0" fontId="0" fillId="2" borderId="7" xfId="0" applyFill="1" applyBorder="1" applyAlignment="1">
      <alignment vertical="center"/>
    </xf>
    <xf numFmtId="0" fontId="4" fillId="2" borderId="8" xfId="0" applyFont="1" applyFill="1" applyBorder="1" applyAlignment="1">
      <alignment horizontal="center"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7"/>
  <sheetViews>
    <sheetView tabSelected="1" topLeftCell="B32" workbookViewId="0">
      <selection activeCell="F3" sqref="F3"/>
    </sheetView>
  </sheetViews>
  <sheetFormatPr defaultColWidth="9" defaultRowHeight="13.5"/>
  <cols>
    <col min="1" max="1" width="5.375" style="1" customWidth="1"/>
    <col min="2" max="2" width="18" style="2" customWidth="1"/>
    <col min="3" max="3" width="19.875" style="1" customWidth="1"/>
    <col min="4" max="4" width="6.25" style="1" customWidth="1"/>
    <col min="5" max="6" width="9" style="1"/>
    <col min="7" max="7" width="11.625" style="3"/>
    <col min="8" max="11" width="9" style="1" customWidth="1"/>
    <col min="12" max="12" width="10.75" style="3" customWidth="1"/>
    <col min="13" max="16384" width="9" style="1"/>
  </cols>
  <sheetData>
    <row r="1" s="1" customFormat="1" ht="28" customHeight="1" spans="1:12">
      <c r="A1" s="4" t="s">
        <v>0</v>
      </c>
      <c r="B1" s="4"/>
      <c r="C1" s="4"/>
      <c r="D1" s="4"/>
      <c r="E1" s="4"/>
      <c r="F1" s="4"/>
      <c r="G1" s="4"/>
      <c r="H1" s="4"/>
      <c r="I1" s="4"/>
      <c r="J1" s="4"/>
      <c r="K1" s="4"/>
      <c r="L1" s="4"/>
    </row>
    <row r="2" s="1" customFormat="1" ht="28" customHeight="1" spans="1:12">
      <c r="A2" s="5" t="s">
        <v>1</v>
      </c>
      <c r="B2" s="4"/>
      <c r="C2" s="4"/>
      <c r="D2" s="4"/>
      <c r="E2" s="4"/>
      <c r="F2" s="4"/>
      <c r="G2" s="4"/>
      <c r="H2" s="4"/>
      <c r="I2" s="4"/>
      <c r="J2" s="4"/>
      <c r="K2" s="4"/>
      <c r="L2" s="4"/>
    </row>
    <row r="3" s="1" customFormat="1" ht="32" customHeight="1" spans="1:12">
      <c r="A3" s="6" t="s">
        <v>2</v>
      </c>
      <c r="B3" s="7" t="s">
        <v>3</v>
      </c>
      <c r="C3" s="8" t="s">
        <v>4</v>
      </c>
      <c r="D3" s="9" t="s">
        <v>5</v>
      </c>
      <c r="E3" s="10" t="s">
        <v>6</v>
      </c>
      <c r="F3" s="11" t="s">
        <v>7</v>
      </c>
      <c r="G3" s="12" t="s">
        <v>8</v>
      </c>
      <c r="H3" s="13" t="s">
        <v>9</v>
      </c>
      <c r="I3" s="13" t="s">
        <v>10</v>
      </c>
      <c r="J3" s="13" t="s">
        <v>6</v>
      </c>
      <c r="K3" s="38" t="s">
        <v>11</v>
      </c>
      <c r="L3" s="12" t="s">
        <v>12</v>
      </c>
    </row>
    <row r="4" s="1" customFormat="1" ht="32" customHeight="1" spans="1:12">
      <c r="A4" s="14">
        <v>1</v>
      </c>
      <c r="B4" s="15" t="s">
        <v>13</v>
      </c>
      <c r="C4" s="16" t="s">
        <v>14</v>
      </c>
      <c r="D4" s="17" t="s">
        <v>15</v>
      </c>
      <c r="E4" s="18">
        <v>15</v>
      </c>
      <c r="F4" s="19">
        <v>120</v>
      </c>
      <c r="G4" s="20">
        <f>E4*F4</f>
        <v>1800</v>
      </c>
      <c r="H4" s="21" t="s">
        <v>16</v>
      </c>
      <c r="I4" s="21" t="s">
        <v>17</v>
      </c>
      <c r="J4" s="21">
        <v>10</v>
      </c>
      <c r="K4" s="39">
        <v>1200</v>
      </c>
      <c r="L4" s="20"/>
    </row>
    <row r="5" s="1" customFormat="1" ht="32" customHeight="1" spans="1:12">
      <c r="A5" s="14">
        <v>2</v>
      </c>
      <c r="B5" s="15" t="s">
        <v>18</v>
      </c>
      <c r="C5" s="16" t="s">
        <v>19</v>
      </c>
      <c r="D5" s="17" t="s">
        <v>20</v>
      </c>
      <c r="E5" s="18">
        <v>15</v>
      </c>
      <c r="F5" s="19">
        <v>120</v>
      </c>
      <c r="G5" s="20">
        <f t="shared" ref="G5:G36" si="0">E5*F5</f>
        <v>1800</v>
      </c>
      <c r="H5" s="21" t="s">
        <v>16</v>
      </c>
      <c r="I5" s="21" t="s">
        <v>18</v>
      </c>
      <c r="J5" s="21">
        <v>9</v>
      </c>
      <c r="K5" s="39">
        <v>1080</v>
      </c>
      <c r="L5" s="20"/>
    </row>
    <row r="6" s="1" customFormat="1" ht="32" customHeight="1" spans="1:12">
      <c r="A6" s="14">
        <v>3</v>
      </c>
      <c r="B6" s="16" t="s">
        <v>18</v>
      </c>
      <c r="C6" s="17" t="s">
        <v>18</v>
      </c>
      <c r="D6" s="22" t="s">
        <v>20</v>
      </c>
      <c r="E6" s="23">
        <v>10</v>
      </c>
      <c r="F6" s="22">
        <v>90</v>
      </c>
      <c r="G6" s="20">
        <f t="shared" si="0"/>
        <v>900</v>
      </c>
      <c r="H6" s="21" t="s">
        <v>16</v>
      </c>
      <c r="I6" s="21" t="s">
        <v>18</v>
      </c>
      <c r="J6" s="21">
        <v>7</v>
      </c>
      <c r="K6" s="39">
        <v>630</v>
      </c>
      <c r="L6" s="20"/>
    </row>
    <row r="7" s="1" customFormat="1" ht="32" customHeight="1" spans="1:12">
      <c r="A7" s="14">
        <v>4</v>
      </c>
      <c r="B7" s="15" t="s">
        <v>21</v>
      </c>
      <c r="C7" s="16" t="s">
        <v>22</v>
      </c>
      <c r="D7" s="17" t="s">
        <v>23</v>
      </c>
      <c r="E7" s="18">
        <v>60</v>
      </c>
      <c r="F7" s="19">
        <v>24</v>
      </c>
      <c r="G7" s="20">
        <f t="shared" si="0"/>
        <v>1440</v>
      </c>
      <c r="H7" s="21" t="s">
        <v>24</v>
      </c>
      <c r="I7" s="21" t="s">
        <v>25</v>
      </c>
      <c r="J7" s="21">
        <v>35</v>
      </c>
      <c r="K7" s="39">
        <v>840</v>
      </c>
      <c r="L7" s="20"/>
    </row>
    <row r="8" s="1" customFormat="1" ht="32" customHeight="1" spans="1:12">
      <c r="A8" s="14">
        <v>5</v>
      </c>
      <c r="B8" s="16" t="s">
        <v>26</v>
      </c>
      <c r="C8" s="17" t="s">
        <v>27</v>
      </c>
      <c r="D8" s="22" t="s">
        <v>20</v>
      </c>
      <c r="E8" s="23">
        <v>30</v>
      </c>
      <c r="F8" s="22">
        <v>20</v>
      </c>
      <c r="G8" s="20">
        <f t="shared" si="0"/>
        <v>600</v>
      </c>
      <c r="H8" s="21" t="s">
        <v>24</v>
      </c>
      <c r="I8" s="21" t="s">
        <v>28</v>
      </c>
      <c r="J8" s="21">
        <v>22</v>
      </c>
      <c r="K8" s="39">
        <v>440</v>
      </c>
      <c r="L8" s="20"/>
    </row>
    <row r="9" s="1" customFormat="1" ht="32" customHeight="1" spans="1:12">
      <c r="A9" s="14">
        <v>6</v>
      </c>
      <c r="B9" s="16" t="s">
        <v>29</v>
      </c>
      <c r="C9" s="17" t="s">
        <v>30</v>
      </c>
      <c r="D9" s="22" t="s">
        <v>20</v>
      </c>
      <c r="E9" s="23">
        <v>50</v>
      </c>
      <c r="F9" s="22">
        <v>20</v>
      </c>
      <c r="G9" s="20">
        <f t="shared" si="0"/>
        <v>1000</v>
      </c>
      <c r="H9" s="21" t="s">
        <v>24</v>
      </c>
      <c r="I9" s="21" t="s">
        <v>28</v>
      </c>
      <c r="J9" s="21">
        <v>20</v>
      </c>
      <c r="K9" s="39">
        <v>400</v>
      </c>
      <c r="L9" s="20"/>
    </row>
    <row r="10" s="1" customFormat="1" ht="32" customHeight="1" spans="1:12">
      <c r="A10" s="14">
        <v>7</v>
      </c>
      <c r="B10" s="16" t="s">
        <v>31</v>
      </c>
      <c r="C10" s="17">
        <v>2673</v>
      </c>
      <c r="D10" s="22" t="s">
        <v>20</v>
      </c>
      <c r="E10" s="23">
        <v>20</v>
      </c>
      <c r="F10" s="22">
        <v>20</v>
      </c>
      <c r="G10" s="20">
        <f t="shared" si="0"/>
        <v>400</v>
      </c>
      <c r="H10" s="21" t="s">
        <v>24</v>
      </c>
      <c r="I10" s="21" t="s">
        <v>28</v>
      </c>
      <c r="J10" s="21">
        <v>15</v>
      </c>
      <c r="K10" s="39">
        <v>300</v>
      </c>
      <c r="L10" s="20"/>
    </row>
    <row r="11" s="1" customFormat="1" ht="32" customHeight="1" spans="1:12">
      <c r="A11" s="14">
        <v>8</v>
      </c>
      <c r="B11" s="16" t="s">
        <v>32</v>
      </c>
      <c r="C11" s="17" t="s">
        <v>33</v>
      </c>
      <c r="D11" s="22" t="s">
        <v>23</v>
      </c>
      <c r="E11" s="23">
        <v>2</v>
      </c>
      <c r="F11" s="22">
        <v>10</v>
      </c>
      <c r="G11" s="20">
        <f t="shared" si="0"/>
        <v>20</v>
      </c>
      <c r="H11" s="21"/>
      <c r="I11" s="21"/>
      <c r="J11" s="21">
        <v>10</v>
      </c>
      <c r="K11" s="39">
        <v>200</v>
      </c>
      <c r="L11" s="20"/>
    </row>
    <row r="12" s="1" customFormat="1" ht="32" customHeight="1" spans="1:12">
      <c r="A12" s="14">
        <v>9</v>
      </c>
      <c r="B12" s="15" t="s">
        <v>34</v>
      </c>
      <c r="C12" s="16" t="s">
        <v>35</v>
      </c>
      <c r="D12" s="17" t="s">
        <v>23</v>
      </c>
      <c r="E12" s="18">
        <v>5</v>
      </c>
      <c r="F12" s="19">
        <v>120</v>
      </c>
      <c r="G12" s="20">
        <f t="shared" si="0"/>
        <v>600</v>
      </c>
      <c r="H12" s="21"/>
      <c r="I12" s="21"/>
      <c r="J12" s="21">
        <v>4.5</v>
      </c>
      <c r="K12" s="39">
        <v>540</v>
      </c>
      <c r="L12" s="20"/>
    </row>
    <row r="13" s="1" customFormat="1" ht="32" customHeight="1" spans="1:12">
      <c r="A13" s="14">
        <v>10</v>
      </c>
      <c r="B13" s="15" t="s">
        <v>36</v>
      </c>
      <c r="C13" s="16" t="s">
        <v>37</v>
      </c>
      <c r="D13" s="17" t="s">
        <v>23</v>
      </c>
      <c r="E13" s="18">
        <v>20</v>
      </c>
      <c r="F13" s="19">
        <v>6</v>
      </c>
      <c r="G13" s="20">
        <f t="shared" si="0"/>
        <v>120</v>
      </c>
      <c r="H13" s="21"/>
      <c r="I13" s="21"/>
      <c r="J13" s="21">
        <v>20</v>
      </c>
      <c r="K13" s="39">
        <v>120</v>
      </c>
      <c r="L13" s="20"/>
    </row>
    <row r="14" s="1" customFormat="1" ht="32" customHeight="1" spans="1:12">
      <c r="A14" s="14">
        <v>11</v>
      </c>
      <c r="B14" s="16" t="s">
        <v>38</v>
      </c>
      <c r="C14" s="24" t="s">
        <v>39</v>
      </c>
      <c r="D14" s="22" t="s">
        <v>23</v>
      </c>
      <c r="E14" s="25">
        <v>120</v>
      </c>
      <c r="F14" s="26">
        <v>20</v>
      </c>
      <c r="G14" s="20">
        <f t="shared" si="0"/>
        <v>2400</v>
      </c>
      <c r="H14" s="21"/>
      <c r="I14" s="21"/>
      <c r="J14" s="21">
        <v>50</v>
      </c>
      <c r="K14" s="39">
        <v>1000</v>
      </c>
      <c r="L14" s="20"/>
    </row>
    <row r="15" s="1" customFormat="1" ht="32" customHeight="1" spans="1:12">
      <c r="A15" s="14">
        <v>12</v>
      </c>
      <c r="B15" s="15" t="s">
        <v>40</v>
      </c>
      <c r="C15" s="16" t="s">
        <v>41</v>
      </c>
      <c r="D15" s="17" t="s">
        <v>42</v>
      </c>
      <c r="E15" s="18">
        <v>150</v>
      </c>
      <c r="F15" s="19">
        <v>100</v>
      </c>
      <c r="G15" s="20">
        <f t="shared" si="0"/>
        <v>15000</v>
      </c>
      <c r="H15" s="21"/>
      <c r="I15" s="21"/>
      <c r="J15" s="21">
        <v>100</v>
      </c>
      <c r="K15" s="39">
        <v>10000</v>
      </c>
      <c r="L15" s="20"/>
    </row>
    <row r="16" s="1" customFormat="1" ht="32" customHeight="1" spans="1:12">
      <c r="A16" s="14">
        <v>13</v>
      </c>
      <c r="B16" s="16" t="s">
        <v>43</v>
      </c>
      <c r="C16" s="17" t="s">
        <v>40</v>
      </c>
      <c r="D16" s="22" t="s">
        <v>42</v>
      </c>
      <c r="E16" s="23">
        <v>120</v>
      </c>
      <c r="F16" s="22">
        <v>100</v>
      </c>
      <c r="G16" s="20">
        <f t="shared" si="0"/>
        <v>12000</v>
      </c>
      <c r="H16" s="21"/>
      <c r="I16" s="21"/>
      <c r="J16" s="21">
        <v>90</v>
      </c>
      <c r="K16" s="39">
        <v>9000</v>
      </c>
      <c r="L16" s="20"/>
    </row>
    <row r="17" s="1" customFormat="1" ht="32" customHeight="1" spans="1:12">
      <c r="A17" s="14">
        <v>14</v>
      </c>
      <c r="B17" s="16" t="s">
        <v>44</v>
      </c>
      <c r="C17" s="24" t="s">
        <v>45</v>
      </c>
      <c r="D17" s="22" t="s">
        <v>46</v>
      </c>
      <c r="E17" s="23">
        <v>3.5</v>
      </c>
      <c r="F17" s="22">
        <v>150</v>
      </c>
      <c r="G17" s="20">
        <f t="shared" si="0"/>
        <v>525</v>
      </c>
      <c r="H17" s="21"/>
      <c r="I17" s="21"/>
      <c r="J17" s="21">
        <v>3.5</v>
      </c>
      <c r="K17" s="39">
        <v>525</v>
      </c>
      <c r="L17" s="20"/>
    </row>
    <row r="18" s="1" customFormat="1" ht="32" customHeight="1" spans="1:12">
      <c r="A18" s="14">
        <v>15</v>
      </c>
      <c r="B18" s="16" t="s">
        <v>47</v>
      </c>
      <c r="C18" s="24" t="s">
        <v>48</v>
      </c>
      <c r="D18" s="22" t="s">
        <v>23</v>
      </c>
      <c r="E18" s="23">
        <v>3</v>
      </c>
      <c r="F18" s="22">
        <v>500</v>
      </c>
      <c r="G18" s="20">
        <f t="shared" si="0"/>
        <v>1500</v>
      </c>
      <c r="H18" s="21"/>
      <c r="I18" s="21"/>
      <c r="J18" s="21">
        <v>2.5</v>
      </c>
      <c r="K18" s="39">
        <v>1250</v>
      </c>
      <c r="L18" s="20"/>
    </row>
    <row r="19" s="1" customFormat="1" ht="32" customHeight="1" spans="1:12">
      <c r="A19" s="14">
        <v>16</v>
      </c>
      <c r="B19" s="16" t="s">
        <v>49</v>
      </c>
      <c r="C19" s="24" t="s">
        <v>50</v>
      </c>
      <c r="D19" s="22" t="s">
        <v>46</v>
      </c>
      <c r="E19" s="23">
        <v>12.5</v>
      </c>
      <c r="F19" s="22">
        <v>300</v>
      </c>
      <c r="G19" s="20">
        <f t="shared" si="0"/>
        <v>3750</v>
      </c>
      <c r="H19" s="21"/>
      <c r="I19" s="21"/>
      <c r="J19" s="21">
        <v>12</v>
      </c>
      <c r="K19" s="39">
        <v>3600</v>
      </c>
      <c r="L19" s="20"/>
    </row>
    <row r="20" s="1" customFormat="1" ht="32" customHeight="1" spans="1:12">
      <c r="A20" s="14">
        <v>17</v>
      </c>
      <c r="B20" s="16" t="s">
        <v>51</v>
      </c>
      <c r="C20" s="24" t="s">
        <v>52</v>
      </c>
      <c r="D20" s="22" t="s">
        <v>46</v>
      </c>
      <c r="E20" s="23">
        <v>0.67</v>
      </c>
      <c r="F20" s="22">
        <v>1000</v>
      </c>
      <c r="G20" s="20">
        <f t="shared" si="0"/>
        <v>670</v>
      </c>
      <c r="H20" s="21"/>
      <c r="I20" s="21"/>
      <c r="J20" s="21">
        <v>0.5</v>
      </c>
      <c r="K20" s="39">
        <v>500</v>
      </c>
      <c r="L20" s="20"/>
    </row>
    <row r="21" s="1" customFormat="1" ht="32" customHeight="1" spans="1:12">
      <c r="A21" s="14">
        <v>18</v>
      </c>
      <c r="B21" s="16" t="s">
        <v>53</v>
      </c>
      <c r="C21" s="24" t="s">
        <v>54</v>
      </c>
      <c r="D21" s="22" t="s">
        <v>15</v>
      </c>
      <c r="E21" s="25">
        <v>35</v>
      </c>
      <c r="F21" s="27">
        <v>25</v>
      </c>
      <c r="G21" s="20">
        <f t="shared" si="0"/>
        <v>875</v>
      </c>
      <c r="H21" s="21"/>
      <c r="I21" s="21"/>
      <c r="J21" s="21">
        <v>25</v>
      </c>
      <c r="K21" s="39">
        <v>625</v>
      </c>
      <c r="L21" s="20"/>
    </row>
    <row r="22" s="1" customFormat="1" ht="32" customHeight="1" spans="1:12">
      <c r="A22" s="14">
        <v>19</v>
      </c>
      <c r="B22" s="16" t="s">
        <v>53</v>
      </c>
      <c r="C22" s="24" t="s">
        <v>55</v>
      </c>
      <c r="D22" s="22" t="s">
        <v>15</v>
      </c>
      <c r="E22" s="25">
        <v>35</v>
      </c>
      <c r="F22" s="27">
        <v>25</v>
      </c>
      <c r="G22" s="20">
        <f t="shared" si="0"/>
        <v>875</v>
      </c>
      <c r="H22" s="21"/>
      <c r="I22" s="21"/>
      <c r="J22" s="21">
        <v>25</v>
      </c>
      <c r="K22" s="39">
        <v>625</v>
      </c>
      <c r="L22" s="20"/>
    </row>
    <row r="23" s="1" customFormat="1" ht="32" customHeight="1" spans="1:12">
      <c r="A23" s="14">
        <v>20</v>
      </c>
      <c r="B23" s="16" t="s">
        <v>56</v>
      </c>
      <c r="C23" s="24" t="s">
        <v>57</v>
      </c>
      <c r="D23" s="22" t="s">
        <v>23</v>
      </c>
      <c r="E23" s="25">
        <v>8.5</v>
      </c>
      <c r="F23" s="27">
        <v>50</v>
      </c>
      <c r="G23" s="20">
        <f t="shared" si="0"/>
        <v>425</v>
      </c>
      <c r="H23" s="21"/>
      <c r="I23" s="21"/>
      <c r="J23" s="21">
        <v>5</v>
      </c>
      <c r="K23" s="39">
        <v>250</v>
      </c>
      <c r="L23" s="20"/>
    </row>
    <row r="24" s="1" customFormat="1" ht="32" customHeight="1" spans="1:12">
      <c r="A24" s="14">
        <v>21</v>
      </c>
      <c r="B24" s="16" t="s">
        <v>58</v>
      </c>
      <c r="C24" s="17" t="s">
        <v>59</v>
      </c>
      <c r="D24" s="22" t="s">
        <v>23</v>
      </c>
      <c r="E24" s="23">
        <v>10</v>
      </c>
      <c r="F24" s="22">
        <v>25</v>
      </c>
      <c r="G24" s="20">
        <f t="shared" si="0"/>
        <v>250</v>
      </c>
      <c r="H24" s="21"/>
      <c r="I24" s="21"/>
      <c r="J24" s="21">
        <v>9</v>
      </c>
      <c r="K24" s="39">
        <v>225</v>
      </c>
      <c r="L24" s="20"/>
    </row>
    <row r="25" s="1" customFormat="1" ht="32" customHeight="1" spans="1:12">
      <c r="A25" s="14">
        <v>22</v>
      </c>
      <c r="B25" s="16" t="s">
        <v>60</v>
      </c>
      <c r="C25" s="28" t="s">
        <v>61</v>
      </c>
      <c r="D25" s="22" t="s">
        <v>23</v>
      </c>
      <c r="E25" s="25">
        <v>28</v>
      </c>
      <c r="F25" s="26">
        <v>20</v>
      </c>
      <c r="G25" s="20">
        <f t="shared" si="0"/>
        <v>560</v>
      </c>
      <c r="H25" s="21"/>
      <c r="I25" s="21"/>
      <c r="J25" s="21">
        <v>40</v>
      </c>
      <c r="K25" s="39">
        <v>800</v>
      </c>
      <c r="L25" s="20"/>
    </row>
    <row r="26" s="1" customFormat="1" ht="32" customHeight="1" spans="1:12">
      <c r="A26" s="14">
        <v>23</v>
      </c>
      <c r="B26" s="16" t="s">
        <v>62</v>
      </c>
      <c r="C26" s="24" t="s">
        <v>63</v>
      </c>
      <c r="D26" s="22" t="s">
        <v>64</v>
      </c>
      <c r="E26" s="25">
        <v>34</v>
      </c>
      <c r="F26" s="26">
        <v>100</v>
      </c>
      <c r="G26" s="20">
        <f t="shared" si="0"/>
        <v>3400</v>
      </c>
      <c r="H26" s="21"/>
      <c r="I26" s="21"/>
      <c r="J26" s="21">
        <v>30</v>
      </c>
      <c r="K26" s="39">
        <v>3000</v>
      </c>
      <c r="L26" s="20"/>
    </row>
    <row r="27" s="1" customFormat="1" ht="32" customHeight="1" spans="1:12">
      <c r="A27" s="14">
        <v>24</v>
      </c>
      <c r="B27" s="16" t="s">
        <v>65</v>
      </c>
      <c r="C27" s="24" t="s">
        <v>66</v>
      </c>
      <c r="D27" s="17" t="s">
        <v>23</v>
      </c>
      <c r="E27" s="25">
        <v>5</v>
      </c>
      <c r="F27" s="26">
        <v>200</v>
      </c>
      <c r="G27" s="20">
        <f t="shared" si="0"/>
        <v>1000</v>
      </c>
      <c r="H27" s="21"/>
      <c r="I27" s="21"/>
      <c r="J27" s="21">
        <v>5</v>
      </c>
      <c r="K27" s="39">
        <v>1000</v>
      </c>
      <c r="L27" s="20"/>
    </row>
    <row r="28" s="1" customFormat="1" ht="32" customHeight="1" spans="1:12">
      <c r="A28" s="14">
        <v>25</v>
      </c>
      <c r="B28" s="16" t="s">
        <v>67</v>
      </c>
      <c r="C28" s="24" t="s">
        <v>68</v>
      </c>
      <c r="D28" s="22" t="s">
        <v>69</v>
      </c>
      <c r="E28" s="25">
        <v>6</v>
      </c>
      <c r="F28" s="26">
        <v>1000</v>
      </c>
      <c r="G28" s="20">
        <f t="shared" si="0"/>
        <v>6000</v>
      </c>
      <c r="H28" s="21"/>
      <c r="I28" s="21"/>
      <c r="J28" s="21">
        <v>4</v>
      </c>
      <c r="K28" s="39">
        <v>4000</v>
      </c>
      <c r="L28" s="20"/>
    </row>
    <row r="29" s="1" customFormat="1" ht="32" customHeight="1" spans="1:12">
      <c r="A29" s="14">
        <v>26</v>
      </c>
      <c r="B29" s="16" t="s">
        <v>70</v>
      </c>
      <c r="C29" s="17" t="s">
        <v>71</v>
      </c>
      <c r="D29" s="22" t="s">
        <v>69</v>
      </c>
      <c r="E29" s="25">
        <v>2</v>
      </c>
      <c r="F29" s="26">
        <v>100</v>
      </c>
      <c r="G29" s="20">
        <f t="shared" si="0"/>
        <v>200</v>
      </c>
      <c r="H29" s="21"/>
      <c r="I29" s="21"/>
      <c r="J29" s="21">
        <v>5</v>
      </c>
      <c r="K29" s="39">
        <v>500</v>
      </c>
      <c r="L29" s="20"/>
    </row>
    <row r="30" s="1" customFormat="1" ht="32" customHeight="1" spans="1:12">
      <c r="A30" s="14">
        <v>27</v>
      </c>
      <c r="B30" s="16" t="s">
        <v>72</v>
      </c>
      <c r="C30" s="17" t="s">
        <v>73</v>
      </c>
      <c r="D30" s="22" t="s">
        <v>42</v>
      </c>
      <c r="E30" s="25">
        <v>40</v>
      </c>
      <c r="F30" s="26">
        <v>40</v>
      </c>
      <c r="G30" s="20">
        <f t="shared" si="0"/>
        <v>1600</v>
      </c>
      <c r="H30" s="21"/>
      <c r="I30" s="21"/>
      <c r="J30" s="21">
        <v>30</v>
      </c>
      <c r="K30" s="39">
        <v>1200</v>
      </c>
      <c r="L30" s="20"/>
    </row>
    <row r="31" s="1" customFormat="1" ht="32" customHeight="1" spans="1:12">
      <c r="A31" s="14">
        <v>28</v>
      </c>
      <c r="B31" s="16" t="s">
        <v>74</v>
      </c>
      <c r="C31" s="29" t="s">
        <v>75</v>
      </c>
      <c r="D31" s="22" t="s">
        <v>69</v>
      </c>
      <c r="E31" s="23">
        <v>5</v>
      </c>
      <c r="F31" s="22">
        <v>100</v>
      </c>
      <c r="G31" s="20">
        <f t="shared" si="0"/>
        <v>500</v>
      </c>
      <c r="H31" s="21"/>
      <c r="I31" s="21"/>
      <c r="J31" s="21">
        <v>4</v>
      </c>
      <c r="K31" s="39">
        <v>400</v>
      </c>
      <c r="L31" s="20"/>
    </row>
    <row r="32" s="1" customFormat="1" ht="32" customHeight="1" spans="1:12">
      <c r="A32" s="14">
        <v>29</v>
      </c>
      <c r="B32" s="16" t="s">
        <v>76</v>
      </c>
      <c r="C32" s="24" t="s">
        <v>77</v>
      </c>
      <c r="D32" s="22" t="s">
        <v>42</v>
      </c>
      <c r="E32" s="23">
        <v>300</v>
      </c>
      <c r="F32" s="22">
        <v>10</v>
      </c>
      <c r="G32" s="20">
        <f t="shared" si="0"/>
        <v>3000</v>
      </c>
      <c r="H32" s="21"/>
      <c r="I32" s="21"/>
      <c r="J32" s="21">
        <v>200</v>
      </c>
      <c r="K32" s="39">
        <v>2000</v>
      </c>
      <c r="L32" s="20"/>
    </row>
    <row r="33" s="1" customFormat="1" ht="32" customHeight="1" spans="1:12">
      <c r="A33" s="14">
        <v>30</v>
      </c>
      <c r="B33" s="16" t="s">
        <v>78</v>
      </c>
      <c r="C33" s="17" t="s">
        <v>79</v>
      </c>
      <c r="D33" s="22" t="s">
        <v>42</v>
      </c>
      <c r="E33" s="23">
        <v>20</v>
      </c>
      <c r="F33" s="22">
        <v>50</v>
      </c>
      <c r="G33" s="20">
        <f t="shared" si="0"/>
        <v>1000</v>
      </c>
      <c r="H33" s="21"/>
      <c r="I33" s="21"/>
      <c r="J33" s="21">
        <v>12</v>
      </c>
      <c r="K33" s="39">
        <v>600</v>
      </c>
      <c r="L33" s="20"/>
    </row>
    <row r="34" s="1" customFormat="1" ht="32" customHeight="1" spans="1:12">
      <c r="A34" s="14">
        <v>31</v>
      </c>
      <c r="B34" s="16" t="s">
        <v>80</v>
      </c>
      <c r="C34" s="30" t="s">
        <v>81</v>
      </c>
      <c r="D34" s="22" t="s">
        <v>46</v>
      </c>
      <c r="E34" s="23">
        <v>6</v>
      </c>
      <c r="F34" s="22">
        <v>10</v>
      </c>
      <c r="G34" s="20">
        <f t="shared" si="0"/>
        <v>60</v>
      </c>
      <c r="H34" s="21"/>
      <c r="I34" s="21"/>
      <c r="J34" s="21">
        <v>6</v>
      </c>
      <c r="K34" s="39">
        <v>60</v>
      </c>
      <c r="L34" s="20"/>
    </row>
    <row r="35" s="1" customFormat="1" ht="32" customHeight="1" spans="1:12">
      <c r="A35" s="14">
        <v>32</v>
      </c>
      <c r="B35" s="31" t="s">
        <v>82</v>
      </c>
      <c r="C35" s="32" t="s">
        <v>83</v>
      </c>
      <c r="D35" s="22" t="s">
        <v>23</v>
      </c>
      <c r="E35" s="18">
        <v>560</v>
      </c>
      <c r="F35" s="22">
        <v>10</v>
      </c>
      <c r="G35" s="20">
        <f t="shared" si="0"/>
        <v>5600</v>
      </c>
      <c r="H35" s="21"/>
      <c r="I35" s="21"/>
      <c r="J35" s="21">
        <v>470</v>
      </c>
      <c r="K35" s="39">
        <v>4700</v>
      </c>
      <c r="L35" s="20"/>
    </row>
    <row r="36" s="1" customFormat="1" ht="32" customHeight="1" spans="1:12">
      <c r="A36" s="14">
        <v>33</v>
      </c>
      <c r="B36" s="16" t="s">
        <v>84</v>
      </c>
      <c r="C36" s="24" t="s">
        <v>85</v>
      </c>
      <c r="D36" s="22" t="s">
        <v>23</v>
      </c>
      <c r="E36" s="25">
        <v>5</v>
      </c>
      <c r="F36" s="26">
        <v>200</v>
      </c>
      <c r="G36" s="20">
        <f t="shared" si="0"/>
        <v>1000</v>
      </c>
      <c r="H36" s="33"/>
      <c r="I36" s="33"/>
      <c r="J36" s="33">
        <v>5</v>
      </c>
      <c r="K36" s="40">
        <v>1000</v>
      </c>
      <c r="L36" s="20"/>
    </row>
    <row r="37" s="1" customFormat="1" ht="32" customHeight="1" spans="1:20">
      <c r="A37" s="34"/>
      <c r="B37" s="35" t="s">
        <v>86</v>
      </c>
      <c r="C37" s="35"/>
      <c r="D37" s="35"/>
      <c r="E37" s="35"/>
      <c r="F37" s="35"/>
      <c r="G37" s="36">
        <f>SUM(G4:G35)</f>
        <v>69870</v>
      </c>
      <c r="H37" s="37"/>
      <c r="I37" s="37"/>
      <c r="J37" s="37"/>
      <c r="K37" s="41">
        <f>SUM(K4:K36)</f>
        <v>52610</v>
      </c>
      <c r="L37" s="36"/>
      <c r="O37" s="1">
        <v>70698</v>
      </c>
      <c r="R37" s="1">
        <f>O37-G37</f>
        <v>828</v>
      </c>
      <c r="T37" s="1">
        <f>6875-R37</f>
        <v>6047</v>
      </c>
    </row>
  </sheetData>
  <autoFilter ref="A4:G37">
    <sortState ref="A4:G37">
      <sortCondition ref="A4"/>
    </sortState>
    <extLst/>
  </autoFilter>
  <mergeCells count="3">
    <mergeCell ref="A1:K1"/>
    <mergeCell ref="A2:K2"/>
    <mergeCell ref="B37:F37"/>
  </mergeCells>
  <pageMargins left="0.590277777777778" right="0.590277777777778" top="0.786805555555556" bottom="0.393055555555556"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4.卫生工具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纯洁塑业</cp:lastModifiedBy>
  <dcterms:created xsi:type="dcterms:W3CDTF">2024-03-05T17:53:00Z</dcterms:created>
  <dcterms:modified xsi:type="dcterms:W3CDTF">2024-04-20T11:17:51Z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BFF96E483DBA42099F32ED460EC6876C_13</vt:lpwstr>
  </property>
  <property fmtid="{D5CDD505-2E9C-101B-9397-08002B2CF9AE}" pid="3" name="KSOProductBuildVer">
    <vt:lpwstr>2052-12.1.0.16729</vt:lpwstr>
  </property>
</Properties>
</file>