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办公用品" sheetId="12" state="hidden" r:id="rId1"/>
    <sheet name="办公物品" sheetId="19" r:id="rId2"/>
    <sheet name="Sheet1" sheetId="2" state="hidden" r:id="rId3"/>
    <sheet name="2023年度班班通设备" sheetId="17" state="hidden" r:id="rId4"/>
    <sheet name="班班通清单" sheetId="18" state="hidden" r:id="rId5"/>
  </sheets>
  <externalReferences>
    <externalReference r:id="rId6"/>
  </externalReferences>
  <definedNames>
    <definedName name="_xlnm._FilterDatabase" localSheetId="0" hidden="1">办公用品!$A$1:$E$269</definedName>
    <definedName name="_xlnm._FilterDatabase" localSheetId="4" hidden="1">班班通清单!$A$4:$AN$14</definedName>
    <definedName name="_xlnm.Print_Area" localSheetId="3">'2023年度班班通设备'!$A$1:$P$17</definedName>
    <definedName name="_xlnm.Print_Titles" localSheetId="4">班班通清单!$2:$3</definedName>
    <definedName name="_xlnm.Print_Titles" localSheetId="0">办公用品!$2:$3</definedName>
    <definedName name="明细科目" localSheetId="4">[1]参数!$B$3:$B$28</definedName>
    <definedName name="明细科目" localSheetId="0">[1]参数!$B$3:$B$28</definedName>
    <definedName name="_xlnm._FilterDatabase" localSheetId="1" hidden="1">办公物品!$A$3:$P$61</definedName>
    <definedName name="_xlnm.Print_Titles" localSheetId="1">办公物品!$2:$3</definedName>
    <definedName name="明细科目" localSheetId="1">[1]参数!$B$3:$B$28</definedName>
  </definedNames>
  <calcPr calcId="144525"/>
</workbook>
</file>

<file path=xl/sharedStrings.xml><?xml version="1.0" encoding="utf-8"?>
<sst xmlns="http://schemas.openxmlformats.org/spreadsheetml/2006/main" count="1163" uniqueCount="604">
  <si>
    <t>叶城县2024年春季办公用品预算需求单</t>
  </si>
  <si>
    <t>序号</t>
  </si>
  <si>
    <t>物品名称</t>
  </si>
  <si>
    <t>规格型号</t>
  </si>
  <si>
    <t>单位</t>
  </si>
  <si>
    <t>数量</t>
  </si>
  <si>
    <t>单价</t>
  </si>
  <si>
    <t>总价</t>
  </si>
  <si>
    <t>八小</t>
  </si>
  <si>
    <t xml:space="preserve">遮阳伞 </t>
  </si>
  <si>
    <t>3*4牛津布遮阳伞四条腿3*4方钢框架结构</t>
  </si>
  <si>
    <t>顶</t>
  </si>
  <si>
    <t>信笺纸</t>
  </si>
  <si>
    <t>A4/70克/100张</t>
  </si>
  <si>
    <t>本</t>
  </si>
  <si>
    <t>拉杆夹</t>
  </si>
  <si>
    <t>A4/5531/17mm</t>
  </si>
  <si>
    <t>包</t>
  </si>
  <si>
    <t>彩色封皮纸（5种颜色）</t>
  </si>
  <si>
    <t>5种颜色A4/180g（100张/包  ）</t>
  </si>
  <si>
    <t>彩色标语纸（5种颜色）</t>
  </si>
  <si>
    <t>5种颜色70g全开标语纸每包100张</t>
  </si>
  <si>
    <t>彩色卡纸</t>
  </si>
  <si>
    <t>7种颜色/绿色环保型（无毒)/4开230g</t>
  </si>
  <si>
    <t>大白纸</t>
  </si>
  <si>
    <t>70g全开</t>
  </si>
  <si>
    <t>张</t>
  </si>
  <si>
    <t>牛皮纸</t>
  </si>
  <si>
    <t>80g全开进口牛皮纸</t>
  </si>
  <si>
    <t>皱纹纸</t>
  </si>
  <si>
    <t>7种颜色150cm*53cm</t>
  </si>
  <si>
    <t>卷</t>
  </si>
  <si>
    <t>吹塑纸</t>
  </si>
  <si>
    <t>颜色混装96cm*43cm</t>
  </si>
  <si>
    <t>口取纸</t>
  </si>
  <si>
    <t>7189/7190/23*33mm</t>
  </si>
  <si>
    <t>皮纹纸</t>
  </si>
  <si>
    <t>180g A4*100张/包</t>
  </si>
  <si>
    <t>180g A3*100/张/包</t>
  </si>
  <si>
    <t>水粉纸</t>
  </si>
  <si>
    <t>4开/20张/包</t>
  </si>
  <si>
    <t>蜡光纸</t>
  </si>
  <si>
    <t>70g/红、黄、蓝、绿、粉</t>
  </si>
  <si>
    <t>彩色纸</t>
  </si>
  <si>
    <t>80g全开双面/红/黄/蓝、绿、粉</t>
  </si>
  <si>
    <t>A4纸</t>
  </si>
  <si>
    <t>得力，A4纸，每箱8包每包500张足页4000张</t>
  </si>
  <si>
    <t>箱</t>
  </si>
  <si>
    <t>A3纸</t>
  </si>
  <si>
    <t>得力，A3纸，每箱4包每包500张足页2000张</t>
  </si>
  <si>
    <t>8K纸</t>
  </si>
  <si>
    <t>得力，8K纸，每箱4包每包500张足页2000张</t>
  </si>
  <si>
    <t>钻时贴</t>
  </si>
  <si>
    <t>45cm*10m</t>
  </si>
  <si>
    <t>即时贴</t>
  </si>
  <si>
    <t>笔记本</t>
  </si>
  <si>
    <t>黑皮面/25K/240P</t>
  </si>
  <si>
    <t>黑皮面/18K/240P</t>
  </si>
  <si>
    <t>会议记录本</t>
  </si>
  <si>
    <t>A4/120页</t>
  </si>
  <si>
    <t>软皮本</t>
  </si>
  <si>
    <t>B5/578/80型/60张</t>
  </si>
  <si>
    <t>软皮本*</t>
  </si>
  <si>
    <t>32K/0826/150型/90张</t>
  </si>
  <si>
    <t>固定资产分类账</t>
  </si>
  <si>
    <t>16K200页活页</t>
  </si>
  <si>
    <t>材料明细分类账</t>
  </si>
  <si>
    <t>伟人像/地图</t>
  </si>
  <si>
    <t>塑封/4开</t>
  </si>
  <si>
    <t>档案封皮</t>
  </si>
  <si>
    <t>140克牛皮纸</t>
  </si>
  <si>
    <t>副</t>
  </si>
  <si>
    <t>塑料档案盒</t>
  </si>
  <si>
    <t>一次成型B86A/3.5CM</t>
  </si>
  <si>
    <t>个</t>
  </si>
  <si>
    <t>一次成型B87A/5.5CM</t>
  </si>
  <si>
    <t>一次成型B87A/7.5CM</t>
  </si>
  <si>
    <t>牛皮纸档案袋</t>
  </si>
  <si>
    <t>红墨水</t>
  </si>
  <si>
    <t>2038/60ml/列香墨水/ISO9001国际质量体系认证/不腐蚀笔尖</t>
  </si>
  <si>
    <t>瓶</t>
  </si>
  <si>
    <t>蓝黑墨水</t>
  </si>
  <si>
    <t>2028/60ml/列香墨水/ISO9001国际质量体系认证/不腐蚀笔尖</t>
  </si>
  <si>
    <t>中性笔</t>
  </si>
  <si>
    <t>得力0.5大容量/12支/盒（蓝黑）</t>
  </si>
  <si>
    <t>盒</t>
  </si>
  <si>
    <t>碳素笔</t>
  </si>
  <si>
    <t>大容量0.5mm（12支/盒）</t>
  </si>
  <si>
    <t>钢笔</t>
  </si>
  <si>
    <t>英雄/独立包装/616</t>
  </si>
  <si>
    <t>支</t>
  </si>
  <si>
    <t>铅笔</t>
  </si>
  <si>
    <t>2B/HB（10支/把）得力</t>
  </si>
  <si>
    <t>彩色铅笔</t>
  </si>
  <si>
    <t>12色</t>
  </si>
  <si>
    <t>铅笔盒</t>
  </si>
  <si>
    <t>铁7cm*22cm优质</t>
  </si>
  <si>
    <t>橡皮擦</t>
  </si>
  <si>
    <t>7535/大号4B</t>
  </si>
  <si>
    <t>块</t>
  </si>
  <si>
    <t>双面胶</t>
  </si>
  <si>
    <t>2cm*2cm</t>
  </si>
  <si>
    <t>记号笔</t>
  </si>
  <si>
    <t>红、蓝、黑/6821/6884/S552</t>
  </si>
  <si>
    <t>白板笔</t>
  </si>
  <si>
    <t>红蓝黑6820/S500/6811</t>
  </si>
  <si>
    <t>磁钉</t>
  </si>
  <si>
    <t>圆形或长条</t>
  </si>
  <si>
    <t>白板</t>
  </si>
  <si>
    <t>50*70单面</t>
  </si>
  <si>
    <t>高级黑板涂料（黑板漆）*</t>
  </si>
  <si>
    <t>500g</t>
  </si>
  <si>
    <t>黑板擦</t>
  </si>
  <si>
    <t>铁制</t>
  </si>
  <si>
    <t>广告色</t>
  </si>
  <si>
    <t>100ml浓缩</t>
  </si>
  <si>
    <t>油画颜料</t>
  </si>
  <si>
    <t>170ml</t>
  </si>
  <si>
    <t>丙烯颜料</t>
  </si>
  <si>
    <t>常用色/300ml/瓶/教学专用</t>
  </si>
  <si>
    <t>国画颜料</t>
  </si>
  <si>
    <t>12色国画/教学专用</t>
  </si>
  <si>
    <t>水粉</t>
  </si>
  <si>
    <t>18色水粉/教学专用</t>
  </si>
  <si>
    <t>水彩</t>
  </si>
  <si>
    <t>12色水彩/教学专用</t>
  </si>
  <si>
    <t>松节油</t>
  </si>
  <si>
    <t>木槿花 无味松节油 油画颜料媒介剂 /250g/教学专用</t>
  </si>
  <si>
    <t>调色油</t>
  </si>
  <si>
    <t>上光油</t>
  </si>
  <si>
    <t>底料</t>
  </si>
  <si>
    <t>500g桶装</t>
  </si>
  <si>
    <t>桶</t>
  </si>
  <si>
    <t>画架</t>
  </si>
  <si>
    <t>三脚架/木质或铝塑/可调节</t>
  </si>
  <si>
    <t>付</t>
  </si>
  <si>
    <t>绘图板</t>
  </si>
  <si>
    <t>0号/全椴木绘图板，塑封包装</t>
  </si>
  <si>
    <t>水彩笔</t>
  </si>
  <si>
    <t>7062型12支装</t>
  </si>
  <si>
    <t>套</t>
  </si>
  <si>
    <t>油画笔</t>
  </si>
  <si>
    <t>尼龙毛马利  12支装</t>
  </si>
  <si>
    <t>水粉笔</t>
  </si>
  <si>
    <t>马利12支装</t>
  </si>
  <si>
    <t>毛笔</t>
  </si>
  <si>
    <t>大楷中楷小楷/3支/套</t>
  </si>
  <si>
    <t>排笔</t>
  </si>
  <si>
    <t>1-12号（黄色尼龙毛）</t>
  </si>
  <si>
    <t>油漆刷</t>
  </si>
  <si>
    <t>3-7寸各1个</t>
  </si>
  <si>
    <t>自动喷漆*</t>
  </si>
  <si>
    <t>400ml/瓶（红）</t>
  </si>
  <si>
    <t>自动喷漆</t>
  </si>
  <si>
    <t>400ml/瓶（黄）</t>
  </si>
  <si>
    <t>400ml/瓶（蓝）</t>
  </si>
  <si>
    <t>400ml/瓶（绿）</t>
  </si>
  <si>
    <t>400ml/瓶（白）</t>
  </si>
  <si>
    <t>400ml/瓶（黑）</t>
  </si>
  <si>
    <t>油漆*</t>
  </si>
  <si>
    <t>3kg/桶（红）</t>
  </si>
  <si>
    <t>油漆</t>
  </si>
  <si>
    <t>3kg/桶（黄）</t>
  </si>
  <si>
    <t>3kg/桶（蓝）</t>
  </si>
  <si>
    <t>3kg/桶（绿）</t>
  </si>
  <si>
    <t>3kg/桶（白）</t>
  </si>
  <si>
    <t>3kg/桶（黑）</t>
  </si>
  <si>
    <t>油画布</t>
  </si>
  <si>
    <t>1.2米宽</t>
  </si>
  <si>
    <t>米</t>
  </si>
  <si>
    <t>标语布</t>
  </si>
  <si>
    <t>70CM宽</t>
  </si>
  <si>
    <t>剪刀</t>
  </si>
  <si>
    <t>得力6009不锈钢长页型</t>
  </si>
  <si>
    <t>把</t>
  </si>
  <si>
    <t>得力6001不锈钢大孔型</t>
  </si>
  <si>
    <t>得力ABS树脂材料学生型</t>
  </si>
  <si>
    <t>得力黑钢剪彩型</t>
  </si>
  <si>
    <t>美工刀</t>
  </si>
  <si>
    <t>得力ABS塑料/2046/常规</t>
  </si>
  <si>
    <t>美工刀刀片</t>
  </si>
  <si>
    <t>得力10片/盒</t>
  </si>
  <si>
    <t>气球</t>
  </si>
  <si>
    <t>彩色大中/100个/包</t>
  </si>
  <si>
    <t>订书机</t>
  </si>
  <si>
    <t>得力828/24/6,26/6中号转头型</t>
  </si>
  <si>
    <t>只</t>
  </si>
  <si>
    <t>统一订书针/03727/50页得力</t>
  </si>
  <si>
    <t>得力8149/0394/80页厚层23/13</t>
  </si>
  <si>
    <t>得力8147/0393/210页厚层23/24</t>
  </si>
  <si>
    <t>订书针</t>
  </si>
  <si>
    <t>得力№0012统一</t>
  </si>
  <si>
    <t>得力№0013/0014厚层</t>
  </si>
  <si>
    <t>语音计算器</t>
  </si>
  <si>
    <t>得力12位1529/1842</t>
  </si>
  <si>
    <t>起订器</t>
  </si>
  <si>
    <t>得力12＃/钳式</t>
  </si>
  <si>
    <t>回形针</t>
  </si>
  <si>
    <t>得力0025/051/0018</t>
  </si>
  <si>
    <t>大头针</t>
  </si>
  <si>
    <t>得力0021/016/0019</t>
  </si>
  <si>
    <t>方电池</t>
  </si>
  <si>
    <t>9v/6LR61话筒用碱性</t>
  </si>
  <si>
    <t>电池</t>
  </si>
  <si>
    <t>无汞环保碱性7号1.5v南孚得力</t>
  </si>
  <si>
    <t>对</t>
  </si>
  <si>
    <t>无汞环保碱性5号1.5v南孚得力</t>
  </si>
  <si>
    <t>无汞环保碱性1号1.5v南孚</t>
  </si>
  <si>
    <t>印油</t>
  </si>
  <si>
    <t>得力优质</t>
  </si>
  <si>
    <t>公章专用油墨</t>
  </si>
  <si>
    <t>10ml/5043光敏印油</t>
  </si>
  <si>
    <t>液体胶水</t>
  </si>
  <si>
    <t>得力125ml</t>
  </si>
  <si>
    <t>固体胶水</t>
  </si>
  <si>
    <t>得力35g南韩</t>
  </si>
  <si>
    <t>塑料文件筐</t>
  </si>
  <si>
    <t>塑胶加厚/4档/淡蓝色</t>
  </si>
  <si>
    <t>封箱胶带</t>
  </si>
  <si>
    <t>5公分*4公分</t>
  </si>
  <si>
    <t>学生胶带</t>
  </si>
  <si>
    <t>8个装</t>
  </si>
  <si>
    <t>文件夹</t>
  </si>
  <si>
    <t>A4单夹/5431/20mm</t>
  </si>
  <si>
    <t>资料页</t>
  </si>
  <si>
    <t>A4 20页5020/5002</t>
  </si>
  <si>
    <t>A4 40页5040/5004</t>
  </si>
  <si>
    <t>篮球架</t>
  </si>
  <si>
    <t>平箱仿液压篮球架玻璃钢篮板</t>
  </si>
  <si>
    <t>塑料文件袋考试套装</t>
  </si>
  <si>
    <t>考试专用套装 笔答题卡直尺垫板</t>
  </si>
  <si>
    <t>长尾夹</t>
  </si>
  <si>
    <t>得力/8551/12只/51mm</t>
  </si>
  <si>
    <t>得力/8553/24只/32mm</t>
  </si>
  <si>
    <t>得力8554/40只19mm</t>
  </si>
  <si>
    <t>得力8555/48只25mm</t>
  </si>
  <si>
    <t>得力8886/60只15mm</t>
  </si>
  <si>
    <t>党旗</t>
  </si>
  <si>
    <t>3号防水防晒防静电</t>
  </si>
  <si>
    <t>面</t>
  </si>
  <si>
    <t>国旗</t>
  </si>
  <si>
    <t>红旗</t>
  </si>
  <si>
    <t>3号正品</t>
  </si>
  <si>
    <t>团旗</t>
  </si>
  <si>
    <t>七彩旗</t>
  </si>
  <si>
    <t>90*150/10面装</t>
  </si>
  <si>
    <t>三角串旗</t>
  </si>
  <si>
    <t>80面装100米</t>
  </si>
  <si>
    <t>红领巾</t>
  </si>
  <si>
    <t>1米全棉</t>
  </si>
  <si>
    <t>金牌</t>
  </si>
  <si>
    <t xml:space="preserve"> 金色</t>
  </si>
  <si>
    <t>银牌</t>
  </si>
  <si>
    <t>银色</t>
  </si>
  <si>
    <t>铜牌</t>
  </si>
  <si>
    <t>铜色</t>
  </si>
  <si>
    <t>奖状纸</t>
  </si>
  <si>
    <t>铜版纸16K</t>
  </si>
  <si>
    <t>A3/8K铜版、双胶纸</t>
  </si>
  <si>
    <t>4K铜版、双胶纸</t>
  </si>
  <si>
    <t>奖状框</t>
  </si>
  <si>
    <t>雅利达A3塑边</t>
  </si>
  <si>
    <t xml:space="preserve"> 个</t>
  </si>
  <si>
    <t>绒面荣誉证</t>
  </si>
  <si>
    <t>12开加厚绒面，带内页</t>
  </si>
  <si>
    <t>授带</t>
  </si>
  <si>
    <t>星光</t>
  </si>
  <si>
    <t>条</t>
  </si>
  <si>
    <t>直尺</t>
  </si>
  <si>
    <t>30cm有机</t>
  </si>
  <si>
    <t>50cm有机玻璃</t>
  </si>
  <si>
    <t>100cm有机玻璃</t>
  </si>
  <si>
    <t>有机丁字尺</t>
  </si>
  <si>
    <t>1.2米有机T型，5cm*120cm</t>
  </si>
  <si>
    <t>曲线板</t>
  </si>
  <si>
    <t>教学三角尺</t>
  </si>
  <si>
    <t>仿木/两个/副/教学专用</t>
  </si>
  <si>
    <t>教学圆规</t>
  </si>
  <si>
    <t>仿木/塑料/教学专用</t>
  </si>
  <si>
    <t>教学量角器</t>
  </si>
  <si>
    <t>木制直尺</t>
  </si>
  <si>
    <t>1米仿木质/塑木</t>
  </si>
  <si>
    <t>挂锁</t>
  </si>
  <si>
    <t>32＃型</t>
  </si>
  <si>
    <t>38#型　</t>
  </si>
  <si>
    <t>50型</t>
  </si>
  <si>
    <t>63型</t>
  </si>
  <si>
    <t>75型</t>
  </si>
  <si>
    <t>暗锁</t>
  </si>
  <si>
    <t>三保险\不锈钢/奈我何</t>
  </si>
  <si>
    <t>链条锁</t>
  </si>
  <si>
    <t>1m长/不锈钢</t>
  </si>
  <si>
    <t>钢丝锁</t>
  </si>
  <si>
    <t>70CM长/外带胶管/国标</t>
  </si>
  <si>
    <t>充电式手电筒*</t>
  </si>
  <si>
    <t>200(含)-500m(不含)加长/充电/LED灯头/大号手提8000mAh</t>
  </si>
  <si>
    <t>扫帚/簸箕</t>
  </si>
  <si>
    <t>塑料套装/不锈钢杆</t>
  </si>
  <si>
    <t>簸箕</t>
  </si>
  <si>
    <t>1.0mm厚铁皮/带三角高把</t>
  </si>
  <si>
    <t>竹子扫把</t>
  </si>
  <si>
    <t>大号/密实紧凑/地产，捆扎结实，不易散落</t>
  </si>
  <si>
    <t>丝大扫把</t>
  </si>
  <si>
    <t>芦苇扫把</t>
  </si>
  <si>
    <t>长把/密实紧凑/地产，捆扎结实，不易散落</t>
  </si>
  <si>
    <t>拖把</t>
  </si>
  <si>
    <t>大号/优质全棉/密实紧凑/地产，捆扎除粗铁丝外另加粗塑料绳捆扎</t>
  </si>
  <si>
    <t>排拖</t>
  </si>
  <si>
    <t>1.2m优质不锈钢把/1米拖布头/超市专供</t>
  </si>
  <si>
    <t>圆形脚踏式卫生桶*</t>
  </si>
  <si>
    <t>30L/23*33㎝/304不锈钢/脚踩式</t>
  </si>
  <si>
    <t>垃圾筐</t>
  </si>
  <si>
    <t>黑色丝网35*23*28.5</t>
  </si>
  <si>
    <t>痰盂盆</t>
  </si>
  <si>
    <t>搪瓷/加厚32*12</t>
  </si>
  <si>
    <t>盆子</t>
  </si>
  <si>
    <t>加厚塑料36*12</t>
  </si>
  <si>
    <t>喷壶</t>
  </si>
  <si>
    <t>加厚塑料8L</t>
  </si>
  <si>
    <t>坎土曼</t>
  </si>
  <si>
    <t>手工/带把</t>
  </si>
  <si>
    <t>尖头铁锹</t>
  </si>
  <si>
    <t>30*35（cm）/加厚型/带木把</t>
  </si>
  <si>
    <t>平头铁锹</t>
  </si>
  <si>
    <t>十字镐</t>
  </si>
  <si>
    <t>国标</t>
  </si>
  <si>
    <t>整篱剪刀</t>
  </si>
  <si>
    <t>大号</t>
  </si>
  <si>
    <t>线手套</t>
  </si>
  <si>
    <t>机织纯棉/每双75克</t>
  </si>
  <si>
    <t>双</t>
  </si>
  <si>
    <t>杀虫剂*</t>
  </si>
  <si>
    <t>750ml/环保枪手</t>
  </si>
  <si>
    <t>洗手液</t>
  </si>
  <si>
    <t>500g/环保</t>
  </si>
  <si>
    <t>洗洁精*</t>
  </si>
  <si>
    <t>1.228kg/桶</t>
  </si>
  <si>
    <t>洁厕净</t>
  </si>
  <si>
    <t>松香型500g</t>
  </si>
  <si>
    <t>洗衣粉</t>
  </si>
  <si>
    <t>1.28kg无磷</t>
  </si>
  <si>
    <t>袋</t>
  </si>
  <si>
    <t>香皂</t>
  </si>
  <si>
    <t>125g纸盒装</t>
  </si>
  <si>
    <t>毛巾</t>
  </si>
  <si>
    <t>全棉30*70</t>
  </si>
  <si>
    <t>抹布</t>
  </si>
  <si>
    <t>超细纤维双层吸湿30*70cm</t>
  </si>
  <si>
    <t>钢丝球</t>
  </si>
  <si>
    <t>20个/包/优质不锈钢丝/超市专供</t>
  </si>
  <si>
    <t>84消毒液</t>
  </si>
  <si>
    <t>500ml</t>
  </si>
  <si>
    <t>橡胶手套</t>
  </si>
  <si>
    <t>加长/加厚/牛筋</t>
  </si>
  <si>
    <t>水桶</t>
  </si>
  <si>
    <t>28㎝/加厚塑料/手提式/31*26*23</t>
  </si>
  <si>
    <t>33㎝/加厚塑料/手提式/33*29*24.5</t>
  </si>
  <si>
    <t>暖瓶</t>
  </si>
  <si>
    <t>不锈钢/3.2L</t>
  </si>
  <si>
    <t>铝水壶</t>
  </si>
  <si>
    <t>五江28cm</t>
  </si>
  <si>
    <t>电水壶</t>
  </si>
  <si>
    <t>1.8L</t>
  </si>
  <si>
    <t>不锈钢盆子</t>
  </si>
  <si>
    <t>55㎝/食堂用/加厚无磁不锈钢</t>
  </si>
  <si>
    <t>塑料筐子</t>
  </si>
  <si>
    <t>60*40*25㎝/食堂用/材质抗冲击HDPE</t>
  </si>
  <si>
    <t>不锈钢钥匙盘</t>
  </si>
  <si>
    <t>58位</t>
  </si>
  <si>
    <t>插线板座</t>
  </si>
  <si>
    <t>239/4.8米</t>
  </si>
  <si>
    <t>饮水机*</t>
  </si>
  <si>
    <t>制冷，下面放水桶的/镜面双门/90cm</t>
  </si>
  <si>
    <t>台</t>
  </si>
  <si>
    <t>纸杯</t>
  </si>
  <si>
    <t>9盎司/100个装加厚</t>
  </si>
  <si>
    <t>礼仪手套</t>
  </si>
  <si>
    <t>丝绸防拉丝</t>
  </si>
  <si>
    <t>消防水桶</t>
  </si>
  <si>
    <t>铁皮</t>
  </si>
  <si>
    <t>消防铁铲</t>
  </si>
  <si>
    <t>跳棋</t>
  </si>
  <si>
    <t>六角弹子跳棋</t>
  </si>
  <si>
    <t>陆战棋</t>
  </si>
  <si>
    <t>塑料</t>
  </si>
  <si>
    <t>乒乓球</t>
  </si>
  <si>
    <t>1星/6只/盒</t>
  </si>
  <si>
    <t>乒乓球拍</t>
  </si>
  <si>
    <t>2拍3球</t>
  </si>
  <si>
    <t>乒乓球网架</t>
  </si>
  <si>
    <t>带网/P203</t>
  </si>
  <si>
    <t>羽毛球</t>
  </si>
  <si>
    <t>羽毛/发泡头</t>
  </si>
  <si>
    <t>筒</t>
  </si>
  <si>
    <t>羽毛球拍</t>
  </si>
  <si>
    <t>得力101型/2028</t>
  </si>
  <si>
    <t>羽毛球网</t>
  </si>
  <si>
    <t>拉线尼龙网，带帆布边</t>
  </si>
  <si>
    <t>排球</t>
  </si>
  <si>
    <t>安格耐特正品/7号</t>
  </si>
  <si>
    <t>排球网</t>
  </si>
  <si>
    <t>蜡线/带钢丝</t>
  </si>
  <si>
    <t>篮球</t>
  </si>
  <si>
    <t>安格耐特7号</t>
  </si>
  <si>
    <t>篮球网</t>
  </si>
  <si>
    <t>蜡线/加长/鲁惠/1001</t>
  </si>
  <si>
    <t>足球</t>
  </si>
  <si>
    <t>足球网</t>
  </si>
  <si>
    <t>蜡线/加长/11人制</t>
  </si>
  <si>
    <t>乒乓球拍（带球）</t>
  </si>
  <si>
    <t>计分牌</t>
  </si>
  <si>
    <t>四位数多功能</t>
  </si>
  <si>
    <t>跳绳*</t>
  </si>
  <si>
    <t>单人/计数跳绳/国标</t>
  </si>
  <si>
    <t>根</t>
  </si>
  <si>
    <t>多人/5米/国标/竞技</t>
  </si>
  <si>
    <t>拔河绳*</t>
  </si>
  <si>
    <t>30米/麻绳/国标/带钢丝</t>
  </si>
  <si>
    <t>裁判哨*</t>
  </si>
  <si>
    <t>双音/国标</t>
  </si>
  <si>
    <t>人字梯*</t>
  </si>
  <si>
    <t>3.6m长/加厚/铝合金折叠人字梯</t>
  </si>
  <si>
    <t>件</t>
  </si>
  <si>
    <t>水龙头</t>
  </si>
  <si>
    <t>20#塑料</t>
  </si>
  <si>
    <t>15#塑料</t>
  </si>
  <si>
    <t>钢钉</t>
  </si>
  <si>
    <t>５ｃｍ  高强度镀锌水泥钢钉</t>
  </si>
  <si>
    <t>7ｃｍ  高强度镀锌水泥钢钉</t>
  </si>
  <si>
    <t>10ｃｍ  高强度镀锌水泥钢钉</t>
  </si>
  <si>
    <t>日光灯管</t>
  </si>
  <si>
    <t>40W/120厘米LED木林森</t>
  </si>
  <si>
    <t>日光灯头</t>
  </si>
  <si>
    <t>水管子</t>
  </si>
  <si>
    <t>25/无毒/无味/软皮管</t>
  </si>
  <si>
    <t>白色粉笔＊</t>
  </si>
  <si>
    <t>无尘粉笔，50支/每盒，100盒/每箱</t>
  </si>
  <si>
    <t>彩色粉笔＊</t>
  </si>
  <si>
    <t>遮光网</t>
  </si>
  <si>
    <t>塑料，网面平整光滑，柔韧适中有弹，四周包边打孔（一米一孔），抗老化，加密，50*6米</t>
  </si>
  <si>
    <t>牛皮纸档案盒</t>
  </si>
  <si>
    <t>材质：混浆牛皮纸，规格：A4，象牙扣数：2粒，尺寸：310*220mm（4/5）</t>
  </si>
  <si>
    <t>墙内插座</t>
  </si>
  <si>
    <t>国标，5孔德力西公牛</t>
  </si>
  <si>
    <t>墙内开关</t>
  </si>
  <si>
    <t>国标，1开德力西公牛</t>
  </si>
  <si>
    <t>墙内堵头</t>
  </si>
  <si>
    <t>电胶布</t>
  </si>
  <si>
    <t>防水胶布</t>
  </si>
  <si>
    <t>漏电保护开关</t>
  </si>
  <si>
    <t>国标，63A,三相电</t>
  </si>
  <si>
    <t>国标，63A,二相电</t>
  </si>
  <si>
    <t>漏电断路器</t>
  </si>
  <si>
    <t>国标，20A,二相电</t>
  </si>
  <si>
    <t>电线</t>
  </si>
  <si>
    <t>国标，铜芯，RVV护套2芯，100米，软线，4平方，</t>
  </si>
  <si>
    <t>国标，铜芯，BV,6平方，100米，</t>
  </si>
  <si>
    <t>国标，铜芯，BV,4平方，100米，</t>
  </si>
  <si>
    <t>校园直饮机</t>
  </si>
  <si>
    <t>双筒售水机5级过滤按照学校要求提供样品，包含安装及全部材料</t>
  </si>
  <si>
    <t>安全指示灯（出口）</t>
  </si>
  <si>
    <t>墙内，国标</t>
  </si>
  <si>
    <t>安全指示灯（右边）</t>
  </si>
  <si>
    <t>安全指示灯（左边）</t>
  </si>
  <si>
    <t>安全应急灯</t>
  </si>
  <si>
    <t>光盘</t>
  </si>
  <si>
    <t>多次使用4G光盘，每盒10片惠普联想</t>
  </si>
  <si>
    <t>灯笼</t>
  </si>
  <si>
    <t>100cm</t>
  </si>
  <si>
    <t>80cm</t>
  </si>
  <si>
    <t>手套</t>
  </si>
  <si>
    <t>棉纱手套白色（一双装）</t>
  </si>
  <si>
    <t>超高压清洗机</t>
  </si>
  <si>
    <t>XYJ1800/1.8KW/220V</t>
  </si>
  <si>
    <t xml:space="preserve">牛皮纸包角纸 </t>
  </si>
  <si>
    <t>棕黄色 包（25张）</t>
  </si>
  <si>
    <t>消防头盔</t>
  </si>
  <si>
    <t>消防专用</t>
  </si>
  <si>
    <t>消防衣服</t>
  </si>
  <si>
    <t>上衣，裤子，鞋子</t>
  </si>
  <si>
    <t>防毒面罩</t>
  </si>
  <si>
    <t>消防手套</t>
  </si>
  <si>
    <t>灭火毯</t>
  </si>
  <si>
    <t>消防绳子</t>
  </si>
  <si>
    <t>25米绳子，绳子挂钩</t>
  </si>
  <si>
    <t>消防腰带</t>
  </si>
  <si>
    <t>窗户把手</t>
  </si>
  <si>
    <t>铝合金窗户把手</t>
  </si>
  <si>
    <t>2024年春季办公用品预算需求单</t>
  </si>
  <si>
    <t>焊条</t>
  </si>
  <si>
    <t>切割片</t>
  </si>
  <si>
    <t>胶手套</t>
  </si>
  <si>
    <t>方形印台</t>
  </si>
  <si>
    <t>蓝色</t>
  </si>
  <si>
    <t>洁厕精</t>
  </si>
  <si>
    <t>马桶刷</t>
  </si>
  <si>
    <t>卫生香</t>
  </si>
  <si>
    <t>铁铲把</t>
  </si>
  <si>
    <t>1.2m</t>
  </si>
  <si>
    <t>锁芯</t>
  </si>
  <si>
    <t>防盗门锁芯</t>
  </si>
  <si>
    <t>大</t>
  </si>
  <si>
    <t>门帘子</t>
  </si>
  <si>
    <t>1*2.2m 棉门帘子</t>
  </si>
  <si>
    <t>A3复印纸</t>
  </si>
  <si>
    <t>钻石贴</t>
  </si>
  <si>
    <t>中号拉杆夹</t>
  </si>
  <si>
    <t>A4</t>
  </si>
  <si>
    <t>A3彩色纸</t>
  </si>
  <si>
    <t>A3</t>
  </si>
  <si>
    <t>中号转头型</t>
  </si>
  <si>
    <t>山行夹</t>
  </si>
  <si>
    <t>梯子</t>
  </si>
  <si>
    <t xml:space="preserve"> 人字梯 2米</t>
  </si>
  <si>
    <t>合计</t>
  </si>
  <si>
    <t>中标后3天之内、所有物品一次性送货。</t>
  </si>
  <si>
    <t>叶城县中小学、幼儿园采购一般性规范对照表</t>
  </si>
  <si>
    <t xml:space="preserve">              采购预算 
类型与方式</t>
  </si>
  <si>
    <t>1万元以下</t>
  </si>
  <si>
    <t>1-3万元以下</t>
  </si>
  <si>
    <t>3-10万元</t>
  </si>
  <si>
    <t>10万元以上</t>
  </si>
  <si>
    <t>备注</t>
  </si>
  <si>
    <t>货物</t>
  </si>
  <si>
    <t>服务</t>
  </si>
  <si>
    <t>零星维修</t>
  </si>
  <si>
    <t>附件2：</t>
  </si>
  <si>
    <t>叶城县中小学、幼儿园经费支出计划暨采购计划审批表（物品类）</t>
  </si>
  <si>
    <t>单位名称（盖章）：</t>
  </si>
  <si>
    <t>叶城县伯西热克乡小学</t>
  </si>
  <si>
    <t>申请时间：2023年 3月 19日</t>
  </si>
  <si>
    <t>资金
用途</t>
  </si>
  <si>
    <t>办公费（日常办公用品、报刊杂志、碳粉、油膜、纸张等 ）（  ）</t>
  </si>
  <si>
    <t>绿化、保洁、安保费（  ）</t>
  </si>
  <si>
    <t>差旅、培训费（  ）</t>
  </si>
  <si>
    <t>邮电、网络、监控费（  ）</t>
  </si>
  <si>
    <t>设备、校舍等维修（护）费（  ）</t>
  </si>
  <si>
    <t>水电气暖及维修费（含设备购置）
（  ）</t>
  </si>
  <si>
    <t>资金
来源</t>
  </si>
  <si>
    <t>高中免学费  （   ）
义教保障经费（ √）
学前保教经费（   ）
其他经费    （   ）</t>
  </si>
  <si>
    <t>是否
列入
预算</t>
  </si>
  <si>
    <t>是（ √ ）
否（   ）</t>
  </si>
  <si>
    <t>教学仪器设备购置费（班班通、计算机、打印机、复印机、录播室设备以及各学校教学仪器）（ √ ）</t>
  </si>
  <si>
    <t>图书购置费
（  ）</t>
  </si>
  <si>
    <t>其他交通费
（  ）</t>
  </si>
  <si>
    <t>实验、体育及其他材料费（  ）</t>
  </si>
  <si>
    <t>账面
余额</t>
  </si>
  <si>
    <t xml:space="preserve">       元</t>
  </si>
  <si>
    <t>其他商品和服务支出（学生活动费、工会和党团活动、学校财产和责任保险费、财务审计及评审费用、诉讼费）（  ）</t>
  </si>
  <si>
    <t>其他设备购置费（办公及教学家具、厨房设备、消防设备、发电机等）（  ）</t>
  </si>
  <si>
    <t>学校名称</t>
  </si>
  <si>
    <t>规格型号及要求</t>
  </si>
  <si>
    <t>金额（元）</t>
  </si>
  <si>
    <t>伯西热克乡中心小学</t>
  </si>
  <si>
    <t>2023年度班班通设备</t>
  </si>
  <si>
    <t>详细清单后附</t>
  </si>
  <si>
    <t>批</t>
  </si>
  <si>
    <t>伯西热克乡塔热木巴格（2）村小学</t>
  </si>
  <si>
    <t>伯西热克乡阿亚格喀拉巴格（9）村小学</t>
  </si>
  <si>
    <t>伯西热克乡巴格艾日克（11）村小学</t>
  </si>
  <si>
    <t>伯西热克乡阿亚格叶依克（18）村小学</t>
  </si>
  <si>
    <t>合计：</t>
  </si>
  <si>
    <t>大写：</t>
  </si>
  <si>
    <t>村级校、园</t>
  </si>
  <si>
    <t>书记签字</t>
  </si>
  <si>
    <t>中心小学（园）、
中学</t>
  </si>
  <si>
    <t>局核算中心
分管会计签字</t>
  </si>
  <si>
    <t>学段党委书记签字</t>
  </si>
  <si>
    <t>局核算中心主任
签字</t>
  </si>
  <si>
    <t>局分管财务领导
签字</t>
  </si>
  <si>
    <t>校（园）长签字</t>
  </si>
  <si>
    <t>叶城县伯西热克乡小学2023年预算编制明细统计表（校园广播类）</t>
  </si>
  <si>
    <t>预算价（元）</t>
  </si>
  <si>
    <t>数量合计</t>
  </si>
  <si>
    <t>金额合计</t>
  </si>
  <si>
    <t>中心小学</t>
  </si>
  <si>
    <t>金额</t>
  </si>
  <si>
    <t>2村小学</t>
  </si>
  <si>
    <t>4村小学</t>
  </si>
  <si>
    <t>6村小学</t>
  </si>
  <si>
    <t>9村小学</t>
  </si>
  <si>
    <t>11村小学</t>
  </si>
  <si>
    <t>15村小学</t>
  </si>
  <si>
    <t>18村小学</t>
  </si>
  <si>
    <t>大功率纯后级广播功放</t>
  </si>
  <si>
    <t>品牌：ITC，型号：T-61500，1.1通道LINE不平衡TRS输入，1通道LINE不平衡TRS级联输出；
2.1通道LINE平衡×LR输入，1通道LINE平衡×LR级联输出；
3.面板带音量调节旋钮；
4.产品具有良好的短路、过载、过热等自我保护；
5.额定输出功率：1000W</t>
  </si>
  <si>
    <t>移动音箱（大）</t>
  </si>
  <si>
    <t>15寸，双咪，便携式音箱</t>
  </si>
  <si>
    <t>便携式音箱（小）</t>
  </si>
  <si>
    <t xml:space="preserve">12寸，双咪便携式 </t>
  </si>
  <si>
    <t>全天候大功率防水音柱（定压）</t>
  </si>
  <si>
    <t>品牌：ITC，型号：T-902，1．额定功率(100V)：60W
2．额定功率(70V)：30W
3．灵敏度：91dB
4．阻抗：黑:Com白:160Ω
5．频率响应：110-15KHz
6．防护等级：IP66
7．喇叭单元：6.5"×2+3"×2</t>
  </si>
  <si>
    <t>桌面话筒</t>
  </si>
  <si>
    <t>品牌：ITC，型号：T-621，1.阻抗：≤200Ω
2.灵敏度：-32dB±3dB
3.频率响应:40～16500Hz</t>
  </si>
  <si>
    <t>音箱线</t>
  </si>
  <si>
    <t>无氧铜、音响专业线缆</t>
  </si>
  <si>
    <t>辅材</t>
  </si>
  <si>
    <t>线管、线槽、转换接头、线板等</t>
  </si>
  <si>
    <t>广播话筒</t>
  </si>
  <si>
    <t>适用于各种呼叫中心、报警中心、值班室、领导办公室、会议室等场合，可以对网络中的各种终端进行单向(对点，分区或者全区)喊话，双向对讲和监听。
1.话筒桌面式设计，带有7英寸显示屏，带触摸控制功能。
2.显示屏自带数字键、功能键，支持通过触摸呼叫广播。
3.可支持10个按键自定义一键呼叫广播功能。
4.内置1路网络硬件音频解码模块。
5.支持监听任意终端功能，内置2W全频高保真扬声器，实现双向通话和网络监听。
★6.支持1路音频线路输入，支持采集播放功能，网络延时时间低于30毫秒。（提供网络延时测试证明）
7.支持通过话筒广播呼叫功能，网络延时时间低于30毫秒。
8.支持全双工双向对讲功能，网络延时时间低于100ms。
9.支持多种呼叫策略，包括呼叫等待、呼叫转移、无人接听提醒。
10.自动接听、手动接听，支持自定义接听提示音，支持转移时间、无人接听时间、呼叫等待时间自定义。
11.具有1个3.5耳机接口、1路3.5话筒输入接口。
12.具有1路音频线路输出，可外接功率放大器
★13.具有1路短路输出接口、1路短路输入接口。（提供产品接口明细图）
14.支持通过后台软件对终端进行远程固件升级。
15.具有1路RJ45网络接口，100Mbps传输速率。
16.频率响应范围100Hz～16KHz。
17.信噪比≥60dB</t>
  </si>
  <si>
    <t>室外音柱</t>
  </si>
  <si>
    <t>产品特点：1．额定功率(100V)：90W
2．额定功率(70V)：60W
3．灵敏度：91dB
4．阻抗：黑:Com白:160Ω
5．频率响应：110-15KHz
6．防护等级：IP66
7．喇叭单元：6.5"×2+3"×2</t>
  </si>
  <si>
    <t>室外主干音箱线</t>
  </si>
  <si>
    <t>RVVP 2*2.5mm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</si>
</sst>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DBNum2][$RMB]General;[Red][DBNum2][$RMB]General"/>
  </numFmts>
  <fonts count="46">
    <font>
      <sz val="12"/>
      <color theme="1"/>
      <name val="等线"/>
      <charset val="134"/>
      <scheme val="minor"/>
    </font>
    <font>
      <sz val="11"/>
      <color rgb="FF000000"/>
      <name val="方正小标宋简体"/>
      <charset val="134"/>
    </font>
    <font>
      <sz val="12"/>
      <name val="等线"/>
      <charset val="134"/>
    </font>
    <font>
      <sz val="20"/>
      <color rgb="FF000000"/>
      <name val="方正小标宋简体"/>
      <charset val="134"/>
    </font>
    <font>
      <sz val="9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8"/>
      <color rgb="FF000000"/>
      <name val="方正小标宋简体"/>
      <charset val="134"/>
    </font>
    <font>
      <sz val="11"/>
      <name val="方正小标宋简体"/>
      <charset val="134"/>
    </font>
    <font>
      <sz val="11"/>
      <color rgb="FF000000"/>
      <name val="等线"/>
      <charset val="134"/>
    </font>
    <font>
      <b/>
      <sz val="12"/>
      <color rgb="FF000000"/>
      <name val="黑体"/>
      <charset val="134"/>
    </font>
    <font>
      <sz val="8"/>
      <color rgb="FF000000"/>
      <name val="黑体"/>
      <charset val="134"/>
    </font>
    <font>
      <b/>
      <sz val="16"/>
      <color rgb="FF000000"/>
      <name val="等线"/>
      <charset val="134"/>
    </font>
    <font>
      <sz val="10"/>
      <color rgb="FF000000"/>
      <name val="黑体"/>
      <charset val="134"/>
    </font>
    <font>
      <b/>
      <sz val="8"/>
      <color rgb="FF000000"/>
      <name val="黑体"/>
      <charset val="134"/>
    </font>
    <font>
      <sz val="8"/>
      <color rgb="FF000000"/>
      <name val="等线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000000"/>
      <name val="等线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24"/>
      <color rgb="FF000000"/>
      <name val="宋体"/>
      <charset val="134"/>
    </font>
    <font>
      <sz val="20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3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6" applyNumberFormat="0" applyAlignment="0" applyProtection="0">
      <alignment vertical="center"/>
    </xf>
    <xf numFmtId="0" fontId="40" fillId="11" borderId="22" applyNumberFormat="0" applyAlignment="0" applyProtection="0">
      <alignment vertical="center"/>
    </xf>
    <xf numFmtId="0" fontId="41" fillId="12" borderId="27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0" borderId="0">
      <protection locked="0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 applyProtection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right" vertical="center"/>
    </xf>
    <xf numFmtId="177" fontId="13" fillId="0" borderId="9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1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77" fontId="13" fillId="0" borderId="10" xfId="0" applyNumberFormat="1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Protection="1">
      <alignment vertical="center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/>
    </xf>
    <xf numFmtId="0" fontId="16" fillId="0" borderId="1" xfId="0" applyFont="1" applyBorder="1" applyProtection="1">
      <alignment vertical="center"/>
    </xf>
    <xf numFmtId="0" fontId="17" fillId="0" borderId="1" xfId="0" applyFont="1" applyBorder="1" applyProtection="1">
      <alignment vertical="center"/>
    </xf>
    <xf numFmtId="0" fontId="12" fillId="0" borderId="1" xfId="0" applyFont="1" applyBorder="1" applyProtection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15" xfId="0" applyFont="1" applyFill="1" applyBorder="1" applyAlignment="1">
      <alignment horizontal="center" vertical="center" wrapText="1" shrinkToFit="1"/>
    </xf>
    <xf numFmtId="0" fontId="18" fillId="0" borderId="7" xfId="0" applyFont="1" applyFill="1" applyBorder="1" applyAlignment="1">
      <alignment horizontal="center" vertical="center" wrapText="1" shrinkToFit="1"/>
    </xf>
    <xf numFmtId="0" fontId="22" fillId="0" borderId="7" xfId="0" applyFont="1" applyFill="1" applyBorder="1" applyAlignment="1">
      <alignment horizontal="center" vertical="center" wrapText="1" shrinkToFit="1"/>
    </xf>
    <xf numFmtId="0" fontId="18" fillId="0" borderId="1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1" xfId="0" applyFont="1" applyFill="1" applyBorder="1" applyAlignment="1">
      <alignment horizontal="center" vertical="center" wrapText="1" shrinkToFit="1"/>
    </xf>
    <xf numFmtId="0" fontId="18" fillId="0" borderId="2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 applyProtection="1">
      <alignment vertical="center"/>
      <protection locked="0"/>
    </xf>
    <xf numFmtId="0" fontId="19" fillId="0" borderId="7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 shrinkToFit="1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2</xdr:row>
      <xdr:rowOff>28575</xdr:rowOff>
    </xdr:from>
    <xdr:ext cx="895350" cy="561975"/>
    <xdr:cxnSp>
      <xdr:nvCxnSpPr>
        <xdr:cNvPr id="2" name="shape1"/>
        <xdr:cNvCxnSpPr/>
      </xdr:nvCxnSpPr>
      <xdr:spPr>
        <a:xfrm>
          <a:off x="9525" y="666750"/>
          <a:ext cx="895350" cy="561975"/>
        </a:xfrm>
        <a:prstGeom prst="line">
          <a:avLst/>
        </a:prstGeom>
        <a:noFill/>
        <a:ln w="12700">
          <a:solidFill>
            <a:srgbClr val="5A99D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346;&#32593;&#26448;&#26009;202109\2022&#24180;&#24230;&#36130;&#21153;\2022&#24180;3&#26376;&#20221;\2022&#24180;&#24230;&#25903;&#20184;&#28165;&#21333;0327\&#23457;&#25209;&#25253;&#21578;\2022.2.11&#36130;&#21153;&#24037;&#20316;\&#20044;&#21513;&#28909;&#20811;&#20065;&#23567;&#23398;2022&#24180;&#24230;&#23398;&#26657;&#39044;&#31639;&#65288;&#25630;&#23450;&#65289;2022.1.28\(&#27719;&#24635;)&#20044;&#21513;&#28909;&#20811;&#20065;&#23567;&#23398;2022&#24180;&#24230;&#23398;&#26657;&#39044;&#31639;&#32534;&#21046;&#34920;2022.1.25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汇总表"/>
      <sheetName val="统计表"/>
      <sheetName val="学校标准名称"/>
      <sheetName val="其他物品清单 "/>
      <sheetName val="1、办公用品"/>
      <sheetName val="2、三本一册、成长记录袋"/>
      <sheetName val="3、办公家具"/>
      <sheetName val="4、厨具"/>
      <sheetName val="5、电子产品"/>
      <sheetName val="6、计算机教室"/>
      <sheetName val="7、、班班通、校园广播"/>
      <sheetName val="8、电器"/>
      <sheetName val="9、安检设备、建材"/>
      <sheetName val="10、玩具、乐器"/>
      <sheetName val="11、床上用品及窗帘"/>
      <sheetName val="12、体育器材"/>
      <sheetName val="13、煤炭"/>
      <sheetName val="14、防疫物资"/>
      <sheetName val="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C00000"/>
  </sheetPr>
  <dimension ref="A1:S269"/>
  <sheetViews>
    <sheetView showZeros="0" workbookViewId="0">
      <pane ySplit="3" topLeftCell="A4" activePane="bottomLeft" state="frozen"/>
      <selection/>
      <selection pane="bottomLeft" activeCell="I20" sqref="I20:I21"/>
    </sheetView>
  </sheetViews>
  <sheetFormatPr defaultColWidth="9" defaultRowHeight="16.15" customHeight="1"/>
  <cols>
    <col min="1" max="1" width="5" style="85" customWidth="1"/>
    <col min="2" max="2" width="22" style="87" customWidth="1"/>
    <col min="3" max="3" width="34.25" style="88" customWidth="1"/>
    <col min="4" max="4" width="13.5" style="87" customWidth="1"/>
    <col min="5" max="5" width="10.75" style="87" customWidth="1"/>
    <col min="6" max="19" width="10" style="85"/>
    <col min="20" max="16384" width="9" style="89"/>
  </cols>
  <sheetData>
    <row r="1" s="85" customFormat="1" ht="31.9" customHeight="1" spans="1:7">
      <c r="A1" s="113" t="s">
        <v>0</v>
      </c>
      <c r="B1" s="113"/>
      <c r="C1" s="113"/>
      <c r="D1" s="113"/>
      <c r="E1" s="113"/>
      <c r="F1" s="113"/>
      <c r="G1" s="113"/>
    </row>
    <row r="2" s="85" customFormat="1" ht="24.95" customHeight="1" spans="1:8">
      <c r="A2" s="91" t="s">
        <v>1</v>
      </c>
      <c r="B2" s="91" t="s">
        <v>2</v>
      </c>
      <c r="C2" s="92" t="s">
        <v>3</v>
      </c>
      <c r="D2" s="93" t="s">
        <v>4</v>
      </c>
      <c r="E2" s="94" t="s">
        <v>5</v>
      </c>
      <c r="F2" s="95" t="s">
        <v>6</v>
      </c>
      <c r="G2" s="95" t="s">
        <v>7</v>
      </c>
      <c r="H2" s="87" t="s">
        <v>8</v>
      </c>
    </row>
    <row r="3" s="85" customFormat="1" ht="24.95" customHeight="1" spans="1:8">
      <c r="A3" s="96"/>
      <c r="B3" s="96"/>
      <c r="C3" s="97"/>
      <c r="D3" s="93"/>
      <c r="E3" s="94"/>
      <c r="F3" s="98"/>
      <c r="G3" s="98"/>
      <c r="H3" s="87"/>
    </row>
    <row r="4" s="86" customFormat="1" ht="20" customHeight="1" spans="1:9">
      <c r="A4" s="99">
        <v>1</v>
      </c>
      <c r="B4" s="100" t="s">
        <v>9</v>
      </c>
      <c r="C4" s="101" t="s">
        <v>10</v>
      </c>
      <c r="D4" s="102" t="s">
        <v>11</v>
      </c>
      <c r="E4" s="102">
        <v>10</v>
      </c>
      <c r="F4" s="104">
        <v>280</v>
      </c>
      <c r="G4" s="104">
        <f>E4*F4</f>
        <v>2800</v>
      </c>
      <c r="I4" s="86">
        <f>F4*H4</f>
        <v>0</v>
      </c>
    </row>
    <row r="5" s="86" customFormat="1" ht="20" customHeight="1" spans="1:9">
      <c r="A5" s="99">
        <v>2</v>
      </c>
      <c r="B5" s="100" t="s">
        <v>12</v>
      </c>
      <c r="C5" s="101" t="s">
        <v>13</v>
      </c>
      <c r="D5" s="102" t="s">
        <v>14</v>
      </c>
      <c r="E5" s="102">
        <v>200</v>
      </c>
      <c r="F5" s="104">
        <v>5</v>
      </c>
      <c r="G5" s="104">
        <f t="shared" ref="G5:G68" si="0">E5*F5</f>
        <v>1000</v>
      </c>
      <c r="I5" s="86">
        <f t="shared" ref="I5:I68" si="1">F5*H5</f>
        <v>0</v>
      </c>
    </row>
    <row r="6" s="86" customFormat="1" ht="20" customHeight="1" spans="1:9">
      <c r="A6" s="99">
        <v>3</v>
      </c>
      <c r="B6" s="100" t="s">
        <v>15</v>
      </c>
      <c r="C6" s="101" t="s">
        <v>16</v>
      </c>
      <c r="D6" s="102" t="s">
        <v>17</v>
      </c>
      <c r="E6" s="102">
        <v>100</v>
      </c>
      <c r="F6" s="104">
        <v>20</v>
      </c>
      <c r="G6" s="104">
        <f t="shared" si="0"/>
        <v>2000</v>
      </c>
      <c r="H6" s="86">
        <v>20</v>
      </c>
      <c r="I6" s="86">
        <f t="shared" si="1"/>
        <v>400</v>
      </c>
    </row>
    <row r="7" s="86" customFormat="1" ht="20" customHeight="1" spans="1:9">
      <c r="A7" s="99">
        <v>4</v>
      </c>
      <c r="B7" s="100" t="s">
        <v>18</v>
      </c>
      <c r="C7" s="101" t="s">
        <v>19</v>
      </c>
      <c r="D7" s="102" t="s">
        <v>17</v>
      </c>
      <c r="E7" s="102">
        <v>50</v>
      </c>
      <c r="F7" s="104">
        <v>35</v>
      </c>
      <c r="G7" s="104">
        <f t="shared" si="0"/>
        <v>1750</v>
      </c>
      <c r="I7" s="86">
        <f t="shared" si="1"/>
        <v>0</v>
      </c>
    </row>
    <row r="8" s="86" customFormat="1" ht="20" customHeight="1" spans="1:9">
      <c r="A8" s="99">
        <v>5</v>
      </c>
      <c r="B8" s="100" t="s">
        <v>20</v>
      </c>
      <c r="C8" s="101" t="s">
        <v>21</v>
      </c>
      <c r="D8" s="102" t="s">
        <v>17</v>
      </c>
      <c r="E8" s="102">
        <v>50</v>
      </c>
      <c r="F8" s="104">
        <v>15</v>
      </c>
      <c r="G8" s="104">
        <f t="shared" si="0"/>
        <v>750</v>
      </c>
      <c r="I8" s="86">
        <f t="shared" si="1"/>
        <v>0</v>
      </c>
    </row>
    <row r="9" s="86" customFormat="1" ht="20" customHeight="1" spans="1:9">
      <c r="A9" s="99">
        <v>6</v>
      </c>
      <c r="B9" s="100" t="s">
        <v>22</v>
      </c>
      <c r="C9" s="101" t="s">
        <v>23</v>
      </c>
      <c r="D9" s="102" t="s">
        <v>17</v>
      </c>
      <c r="E9" s="102">
        <v>20</v>
      </c>
      <c r="F9" s="104">
        <v>80</v>
      </c>
      <c r="G9" s="104">
        <f t="shared" si="0"/>
        <v>1600</v>
      </c>
      <c r="I9" s="86">
        <f t="shared" si="1"/>
        <v>0</v>
      </c>
    </row>
    <row r="10" s="86" customFormat="1" ht="20" customHeight="1" spans="1:9">
      <c r="A10" s="99">
        <v>7</v>
      </c>
      <c r="B10" s="100" t="s">
        <v>24</v>
      </c>
      <c r="C10" s="101" t="s">
        <v>25</v>
      </c>
      <c r="D10" s="102" t="s">
        <v>26</v>
      </c>
      <c r="E10" s="102">
        <v>200</v>
      </c>
      <c r="F10" s="104">
        <v>1</v>
      </c>
      <c r="G10" s="104">
        <f t="shared" si="0"/>
        <v>200</v>
      </c>
      <c r="I10" s="86">
        <f t="shared" si="1"/>
        <v>0</v>
      </c>
    </row>
    <row r="11" s="86" customFormat="1" ht="20" customHeight="1" spans="1:9">
      <c r="A11" s="99">
        <v>8</v>
      </c>
      <c r="B11" s="100" t="s">
        <v>27</v>
      </c>
      <c r="C11" s="101" t="s">
        <v>28</v>
      </c>
      <c r="D11" s="102" t="s">
        <v>26</v>
      </c>
      <c r="E11" s="102">
        <v>200</v>
      </c>
      <c r="F11" s="104">
        <v>1</v>
      </c>
      <c r="G11" s="104">
        <f t="shared" si="0"/>
        <v>200</v>
      </c>
      <c r="I11" s="86">
        <f t="shared" si="1"/>
        <v>0</v>
      </c>
    </row>
    <row r="12" s="86" customFormat="1" ht="20" customHeight="1" spans="1:9">
      <c r="A12" s="99">
        <v>9</v>
      </c>
      <c r="B12" s="100" t="s">
        <v>29</v>
      </c>
      <c r="C12" s="101" t="s">
        <v>30</v>
      </c>
      <c r="D12" s="102" t="s">
        <v>31</v>
      </c>
      <c r="E12" s="102">
        <v>100</v>
      </c>
      <c r="F12" s="104">
        <v>1</v>
      </c>
      <c r="G12" s="104">
        <f t="shared" si="0"/>
        <v>100</v>
      </c>
      <c r="I12" s="86">
        <f t="shared" si="1"/>
        <v>0</v>
      </c>
    </row>
    <row r="13" s="86" customFormat="1" ht="20" customHeight="1" spans="1:9">
      <c r="A13" s="99">
        <v>10</v>
      </c>
      <c r="B13" s="100" t="s">
        <v>32</v>
      </c>
      <c r="C13" s="101" t="s">
        <v>33</v>
      </c>
      <c r="D13" s="102" t="s">
        <v>17</v>
      </c>
      <c r="E13" s="102">
        <v>10</v>
      </c>
      <c r="F13" s="104">
        <v>90</v>
      </c>
      <c r="G13" s="104">
        <f t="shared" si="0"/>
        <v>900</v>
      </c>
      <c r="I13" s="86">
        <f t="shared" si="1"/>
        <v>0</v>
      </c>
    </row>
    <row r="14" s="86" customFormat="1" ht="20" customHeight="1" spans="1:9">
      <c r="A14" s="99">
        <v>11</v>
      </c>
      <c r="B14" s="100" t="s">
        <v>34</v>
      </c>
      <c r="C14" s="101" t="s">
        <v>35</v>
      </c>
      <c r="D14" s="102" t="s">
        <v>17</v>
      </c>
      <c r="E14" s="102">
        <v>10</v>
      </c>
      <c r="F14" s="104">
        <v>15</v>
      </c>
      <c r="G14" s="104">
        <f t="shared" si="0"/>
        <v>150</v>
      </c>
      <c r="I14" s="86">
        <f t="shared" si="1"/>
        <v>0</v>
      </c>
    </row>
    <row r="15" s="86" customFormat="1" ht="20" customHeight="1" spans="1:9">
      <c r="A15" s="99">
        <v>12</v>
      </c>
      <c r="B15" s="100" t="s">
        <v>36</v>
      </c>
      <c r="C15" s="101" t="s">
        <v>37</v>
      </c>
      <c r="D15" s="102" t="s">
        <v>17</v>
      </c>
      <c r="E15" s="102">
        <v>20</v>
      </c>
      <c r="F15" s="104">
        <v>35</v>
      </c>
      <c r="G15" s="104">
        <f t="shared" si="0"/>
        <v>700</v>
      </c>
      <c r="I15" s="86">
        <f t="shared" si="1"/>
        <v>0</v>
      </c>
    </row>
    <row r="16" s="86" customFormat="1" ht="20" customHeight="1" spans="1:9">
      <c r="A16" s="99">
        <v>13</v>
      </c>
      <c r="B16" s="100" t="s">
        <v>36</v>
      </c>
      <c r="C16" s="101" t="s">
        <v>38</v>
      </c>
      <c r="D16" s="102" t="s">
        <v>17</v>
      </c>
      <c r="E16" s="102">
        <v>20</v>
      </c>
      <c r="F16" s="104">
        <v>55</v>
      </c>
      <c r="G16" s="104">
        <f t="shared" si="0"/>
        <v>1100</v>
      </c>
      <c r="I16" s="86">
        <f t="shared" si="1"/>
        <v>0</v>
      </c>
    </row>
    <row r="17" s="86" customFormat="1" ht="20" customHeight="1" spans="1:9">
      <c r="A17" s="99">
        <v>14</v>
      </c>
      <c r="B17" s="100" t="s">
        <v>39</v>
      </c>
      <c r="C17" s="101" t="s">
        <v>40</v>
      </c>
      <c r="D17" s="102" t="s">
        <v>17</v>
      </c>
      <c r="E17" s="102">
        <v>50</v>
      </c>
      <c r="F17" s="104">
        <v>15</v>
      </c>
      <c r="G17" s="104">
        <f t="shared" si="0"/>
        <v>750</v>
      </c>
      <c r="I17" s="86">
        <f t="shared" si="1"/>
        <v>0</v>
      </c>
    </row>
    <row r="18" s="86" customFormat="1" ht="20" customHeight="1" spans="1:9">
      <c r="A18" s="99">
        <v>15</v>
      </c>
      <c r="B18" s="100" t="s">
        <v>41</v>
      </c>
      <c r="C18" s="101" t="s">
        <v>42</v>
      </c>
      <c r="D18" s="102" t="s">
        <v>26</v>
      </c>
      <c r="E18" s="102">
        <v>200</v>
      </c>
      <c r="F18" s="104">
        <v>1</v>
      </c>
      <c r="G18" s="104">
        <f t="shared" si="0"/>
        <v>200</v>
      </c>
      <c r="I18" s="86">
        <f t="shared" si="1"/>
        <v>0</v>
      </c>
    </row>
    <row r="19" s="86" customFormat="1" ht="20" customHeight="1" spans="1:9">
      <c r="A19" s="99">
        <v>16</v>
      </c>
      <c r="B19" s="100" t="s">
        <v>43</v>
      </c>
      <c r="C19" s="101" t="s">
        <v>44</v>
      </c>
      <c r="D19" s="102" t="s">
        <v>26</v>
      </c>
      <c r="E19" s="102">
        <v>200</v>
      </c>
      <c r="F19" s="104">
        <v>1</v>
      </c>
      <c r="G19" s="104">
        <f t="shared" si="0"/>
        <v>200</v>
      </c>
      <c r="I19" s="86">
        <f t="shared" si="1"/>
        <v>0</v>
      </c>
    </row>
    <row r="20" s="86" customFormat="1" ht="20" customHeight="1" spans="1:9">
      <c r="A20" s="99">
        <v>17</v>
      </c>
      <c r="B20" s="100" t="s">
        <v>45</v>
      </c>
      <c r="C20" s="101" t="s">
        <v>46</v>
      </c>
      <c r="D20" s="102" t="s">
        <v>47</v>
      </c>
      <c r="E20" s="102">
        <v>100</v>
      </c>
      <c r="F20" s="104">
        <v>180</v>
      </c>
      <c r="G20" s="104">
        <f t="shared" si="0"/>
        <v>18000</v>
      </c>
      <c r="H20" s="86">
        <v>100</v>
      </c>
      <c r="I20" s="86">
        <f t="shared" si="1"/>
        <v>18000</v>
      </c>
    </row>
    <row r="21" s="86" customFormat="1" ht="20" customHeight="1" spans="1:9">
      <c r="A21" s="99">
        <v>18</v>
      </c>
      <c r="B21" s="100" t="s">
        <v>48</v>
      </c>
      <c r="C21" s="101" t="s">
        <v>49</v>
      </c>
      <c r="D21" s="102" t="s">
        <v>47</v>
      </c>
      <c r="E21" s="102">
        <v>50</v>
      </c>
      <c r="F21" s="104">
        <v>180</v>
      </c>
      <c r="G21" s="104">
        <f t="shared" si="0"/>
        <v>9000</v>
      </c>
      <c r="H21" s="86">
        <v>50</v>
      </c>
      <c r="I21" s="86">
        <f t="shared" si="1"/>
        <v>9000</v>
      </c>
    </row>
    <row r="22" s="86" customFormat="1" ht="20" customHeight="1" spans="1:9">
      <c r="A22" s="99">
        <v>19</v>
      </c>
      <c r="B22" s="100" t="s">
        <v>50</v>
      </c>
      <c r="C22" s="101" t="s">
        <v>51</v>
      </c>
      <c r="D22" s="102" t="s">
        <v>47</v>
      </c>
      <c r="E22" s="102">
        <v>80</v>
      </c>
      <c r="F22" s="104">
        <v>170</v>
      </c>
      <c r="G22" s="104">
        <f t="shared" si="0"/>
        <v>13600</v>
      </c>
      <c r="I22" s="86">
        <f t="shared" si="1"/>
        <v>0</v>
      </c>
    </row>
    <row r="23" s="86" customFormat="1" ht="20" customHeight="1" spans="1:9">
      <c r="A23" s="99">
        <v>20</v>
      </c>
      <c r="B23" s="100" t="s">
        <v>52</v>
      </c>
      <c r="C23" s="101" t="s">
        <v>53</v>
      </c>
      <c r="D23" s="102" t="s">
        <v>31</v>
      </c>
      <c r="E23" s="102">
        <v>100</v>
      </c>
      <c r="F23" s="104">
        <v>30</v>
      </c>
      <c r="G23" s="104">
        <f t="shared" si="0"/>
        <v>3000</v>
      </c>
      <c r="I23" s="86">
        <f t="shared" si="1"/>
        <v>0</v>
      </c>
    </row>
    <row r="24" s="86" customFormat="1" ht="20" customHeight="1" spans="1:9">
      <c r="A24" s="99">
        <v>21</v>
      </c>
      <c r="B24" s="100" t="s">
        <v>54</v>
      </c>
      <c r="C24" s="101" t="s">
        <v>53</v>
      </c>
      <c r="D24" s="102" t="s">
        <v>31</v>
      </c>
      <c r="E24" s="102">
        <v>100</v>
      </c>
      <c r="F24" s="104">
        <v>25</v>
      </c>
      <c r="G24" s="104">
        <f t="shared" si="0"/>
        <v>2500</v>
      </c>
      <c r="I24" s="86">
        <f t="shared" si="1"/>
        <v>0</v>
      </c>
    </row>
    <row r="25" s="86" customFormat="1" ht="20" customHeight="1" spans="1:9">
      <c r="A25" s="99">
        <v>22</v>
      </c>
      <c r="B25" s="100" t="s">
        <v>55</v>
      </c>
      <c r="C25" s="101" t="s">
        <v>56</v>
      </c>
      <c r="D25" s="102" t="s">
        <v>14</v>
      </c>
      <c r="E25" s="102">
        <v>1000</v>
      </c>
      <c r="F25" s="104">
        <v>8</v>
      </c>
      <c r="G25" s="104">
        <f t="shared" si="0"/>
        <v>8000</v>
      </c>
      <c r="H25" s="86">
        <v>100</v>
      </c>
      <c r="I25" s="86">
        <f t="shared" si="1"/>
        <v>800</v>
      </c>
    </row>
    <row r="26" s="86" customFormat="1" ht="20" customHeight="1" spans="1:9">
      <c r="A26" s="99">
        <v>23</v>
      </c>
      <c r="B26" s="100" t="s">
        <v>55</v>
      </c>
      <c r="C26" s="101" t="s">
        <v>57</v>
      </c>
      <c r="D26" s="102" t="s">
        <v>14</v>
      </c>
      <c r="E26" s="102">
        <v>1000</v>
      </c>
      <c r="F26" s="104">
        <v>10</v>
      </c>
      <c r="G26" s="104">
        <f t="shared" si="0"/>
        <v>10000</v>
      </c>
      <c r="H26" s="86">
        <v>100</v>
      </c>
      <c r="I26" s="86">
        <f t="shared" si="1"/>
        <v>1000</v>
      </c>
    </row>
    <row r="27" s="86" customFormat="1" ht="20" customHeight="1" spans="1:9">
      <c r="A27" s="99">
        <v>24</v>
      </c>
      <c r="B27" s="100" t="s">
        <v>58</v>
      </c>
      <c r="C27" s="101" t="s">
        <v>59</v>
      </c>
      <c r="D27" s="102" t="s">
        <v>14</v>
      </c>
      <c r="E27" s="102">
        <v>50</v>
      </c>
      <c r="F27" s="104">
        <v>15</v>
      </c>
      <c r="G27" s="104">
        <f t="shared" si="0"/>
        <v>750</v>
      </c>
      <c r="H27" s="86">
        <v>20</v>
      </c>
      <c r="I27" s="86">
        <f t="shared" si="1"/>
        <v>300</v>
      </c>
    </row>
    <row r="28" s="86" customFormat="1" ht="20" customHeight="1" spans="1:9">
      <c r="A28" s="99">
        <v>25</v>
      </c>
      <c r="B28" s="100" t="s">
        <v>60</v>
      </c>
      <c r="C28" s="101" t="s">
        <v>61</v>
      </c>
      <c r="D28" s="102" t="s">
        <v>14</v>
      </c>
      <c r="E28" s="102">
        <v>1000</v>
      </c>
      <c r="F28" s="104">
        <v>5</v>
      </c>
      <c r="G28" s="104">
        <f t="shared" si="0"/>
        <v>5000</v>
      </c>
      <c r="H28" s="86">
        <v>100</v>
      </c>
      <c r="I28" s="86">
        <f t="shared" si="1"/>
        <v>500</v>
      </c>
    </row>
    <row r="29" s="86" customFormat="1" ht="20" customHeight="1" spans="1:9">
      <c r="A29" s="99">
        <v>26</v>
      </c>
      <c r="B29" s="100" t="s">
        <v>62</v>
      </c>
      <c r="C29" s="101" t="s">
        <v>63</v>
      </c>
      <c r="D29" s="102" t="s">
        <v>14</v>
      </c>
      <c r="E29" s="102">
        <v>1000</v>
      </c>
      <c r="F29" s="104">
        <v>3</v>
      </c>
      <c r="G29" s="104">
        <f t="shared" si="0"/>
        <v>3000</v>
      </c>
      <c r="H29" s="86">
        <v>100</v>
      </c>
      <c r="I29" s="86">
        <f t="shared" si="1"/>
        <v>300</v>
      </c>
    </row>
    <row r="30" s="86" customFormat="1" ht="20" customHeight="1" spans="1:9">
      <c r="A30" s="99">
        <v>27</v>
      </c>
      <c r="B30" s="100" t="s">
        <v>64</v>
      </c>
      <c r="C30" s="101" t="s">
        <v>65</v>
      </c>
      <c r="D30" s="102" t="s">
        <v>14</v>
      </c>
      <c r="E30" s="102">
        <v>10</v>
      </c>
      <c r="F30" s="104">
        <v>18</v>
      </c>
      <c r="G30" s="104">
        <f t="shared" si="0"/>
        <v>180</v>
      </c>
      <c r="I30" s="86">
        <f t="shared" si="1"/>
        <v>0</v>
      </c>
    </row>
    <row r="31" s="86" customFormat="1" ht="20" customHeight="1" spans="1:9">
      <c r="A31" s="99">
        <v>28</v>
      </c>
      <c r="B31" s="100" t="s">
        <v>66</v>
      </c>
      <c r="C31" s="101" t="s">
        <v>65</v>
      </c>
      <c r="D31" s="102" t="s">
        <v>14</v>
      </c>
      <c r="E31" s="102">
        <v>10</v>
      </c>
      <c r="F31" s="104">
        <v>18</v>
      </c>
      <c r="G31" s="104">
        <f t="shared" si="0"/>
        <v>180</v>
      </c>
      <c r="I31" s="86">
        <f t="shared" si="1"/>
        <v>0</v>
      </c>
    </row>
    <row r="32" s="86" customFormat="1" ht="20" customHeight="1" spans="1:9">
      <c r="A32" s="99">
        <v>29</v>
      </c>
      <c r="B32" s="100" t="s">
        <v>67</v>
      </c>
      <c r="C32" s="101" t="s">
        <v>68</v>
      </c>
      <c r="D32" s="102" t="s">
        <v>26</v>
      </c>
      <c r="E32" s="102">
        <v>100</v>
      </c>
      <c r="F32" s="104">
        <v>5</v>
      </c>
      <c r="G32" s="104">
        <f t="shared" si="0"/>
        <v>500</v>
      </c>
      <c r="I32" s="86">
        <f t="shared" si="1"/>
        <v>0</v>
      </c>
    </row>
    <row r="33" s="86" customFormat="1" ht="20" customHeight="1" spans="1:9">
      <c r="A33" s="99">
        <v>30</v>
      </c>
      <c r="B33" s="100" t="s">
        <v>69</v>
      </c>
      <c r="C33" s="101" t="s">
        <v>70</v>
      </c>
      <c r="D33" s="102" t="s">
        <v>71</v>
      </c>
      <c r="E33" s="102">
        <v>200</v>
      </c>
      <c r="F33" s="104">
        <v>1</v>
      </c>
      <c r="G33" s="104">
        <f t="shared" si="0"/>
        <v>200</v>
      </c>
      <c r="I33" s="86">
        <f t="shared" si="1"/>
        <v>0</v>
      </c>
    </row>
    <row r="34" s="86" customFormat="1" ht="20" customHeight="1" spans="1:9">
      <c r="A34" s="99">
        <v>31</v>
      </c>
      <c r="B34" s="100" t="s">
        <v>72</v>
      </c>
      <c r="C34" s="101" t="s">
        <v>73</v>
      </c>
      <c r="D34" s="102" t="s">
        <v>74</v>
      </c>
      <c r="E34" s="102">
        <v>200</v>
      </c>
      <c r="F34" s="104">
        <v>6</v>
      </c>
      <c r="G34" s="104">
        <f t="shared" si="0"/>
        <v>1200</v>
      </c>
      <c r="H34" s="86">
        <v>50</v>
      </c>
      <c r="I34" s="86">
        <f t="shared" si="1"/>
        <v>300</v>
      </c>
    </row>
    <row r="35" s="86" customFormat="1" ht="20" customHeight="1" spans="1:9">
      <c r="A35" s="99">
        <v>32</v>
      </c>
      <c r="B35" s="100" t="s">
        <v>72</v>
      </c>
      <c r="C35" s="101" t="s">
        <v>75</v>
      </c>
      <c r="D35" s="102" t="s">
        <v>74</v>
      </c>
      <c r="E35" s="102">
        <v>192</v>
      </c>
      <c r="F35" s="104">
        <v>8</v>
      </c>
      <c r="G35" s="104">
        <f t="shared" si="0"/>
        <v>1536</v>
      </c>
      <c r="H35" s="86">
        <v>30</v>
      </c>
      <c r="I35" s="86">
        <f t="shared" si="1"/>
        <v>240</v>
      </c>
    </row>
    <row r="36" s="86" customFormat="1" ht="20" customHeight="1" spans="1:9">
      <c r="A36" s="99">
        <v>33</v>
      </c>
      <c r="B36" s="100" t="s">
        <v>72</v>
      </c>
      <c r="C36" s="101" t="s">
        <v>76</v>
      </c>
      <c r="D36" s="102" t="s">
        <v>74</v>
      </c>
      <c r="E36" s="102">
        <v>100</v>
      </c>
      <c r="F36" s="104">
        <v>10</v>
      </c>
      <c r="G36" s="104">
        <f t="shared" si="0"/>
        <v>1000</v>
      </c>
      <c r="H36" s="86">
        <v>10</v>
      </c>
      <c r="I36" s="86">
        <f t="shared" si="1"/>
        <v>100</v>
      </c>
    </row>
    <row r="37" s="86" customFormat="1" ht="20" customHeight="1" spans="1:9">
      <c r="A37" s="99">
        <v>34</v>
      </c>
      <c r="B37" s="100" t="s">
        <v>77</v>
      </c>
      <c r="C37" s="101" t="s">
        <v>27</v>
      </c>
      <c r="D37" s="102" t="s">
        <v>74</v>
      </c>
      <c r="E37" s="102">
        <v>1000</v>
      </c>
      <c r="F37" s="104">
        <v>1</v>
      </c>
      <c r="G37" s="104">
        <f t="shared" si="0"/>
        <v>1000</v>
      </c>
      <c r="I37" s="86">
        <f t="shared" si="1"/>
        <v>0</v>
      </c>
    </row>
    <row r="38" s="86" customFormat="1" ht="20" customHeight="1" spans="1:9">
      <c r="A38" s="99">
        <v>34</v>
      </c>
      <c r="B38" s="100" t="s">
        <v>78</v>
      </c>
      <c r="C38" s="101" t="s">
        <v>79</v>
      </c>
      <c r="D38" s="102" t="s">
        <v>80</v>
      </c>
      <c r="E38" s="102">
        <v>100</v>
      </c>
      <c r="F38" s="104">
        <v>10</v>
      </c>
      <c r="G38" s="104">
        <f t="shared" si="0"/>
        <v>1000</v>
      </c>
      <c r="I38" s="86">
        <f t="shared" si="1"/>
        <v>0</v>
      </c>
    </row>
    <row r="39" s="86" customFormat="1" ht="20" customHeight="1" spans="1:9">
      <c r="A39" s="99">
        <v>35</v>
      </c>
      <c r="B39" s="100" t="s">
        <v>81</v>
      </c>
      <c r="C39" s="101" t="s">
        <v>82</v>
      </c>
      <c r="D39" s="102" t="s">
        <v>80</v>
      </c>
      <c r="E39" s="102">
        <v>100</v>
      </c>
      <c r="F39" s="104">
        <v>10</v>
      </c>
      <c r="G39" s="104">
        <f t="shared" si="0"/>
        <v>1000</v>
      </c>
      <c r="I39" s="86">
        <f t="shared" si="1"/>
        <v>0</v>
      </c>
    </row>
    <row r="40" s="86" customFormat="1" ht="20" customHeight="1" spans="1:9">
      <c r="A40" s="99">
        <v>36</v>
      </c>
      <c r="B40" s="100" t="s">
        <v>83</v>
      </c>
      <c r="C40" s="101" t="s">
        <v>84</v>
      </c>
      <c r="D40" s="102" t="s">
        <v>85</v>
      </c>
      <c r="E40" s="102">
        <v>50</v>
      </c>
      <c r="F40" s="104">
        <v>24</v>
      </c>
      <c r="G40" s="104">
        <f t="shared" si="0"/>
        <v>1200</v>
      </c>
      <c r="H40" s="86">
        <v>10</v>
      </c>
      <c r="I40" s="86">
        <f t="shared" si="1"/>
        <v>240</v>
      </c>
    </row>
    <row r="41" s="86" customFormat="1" ht="20" customHeight="1" spans="1:9">
      <c r="A41" s="99">
        <v>37</v>
      </c>
      <c r="B41" s="100" t="s">
        <v>86</v>
      </c>
      <c r="C41" s="101" t="s">
        <v>87</v>
      </c>
      <c r="D41" s="102" t="s">
        <v>85</v>
      </c>
      <c r="E41" s="102">
        <v>50</v>
      </c>
      <c r="F41" s="104">
        <v>24</v>
      </c>
      <c r="G41" s="104">
        <f t="shared" si="0"/>
        <v>1200</v>
      </c>
      <c r="I41" s="86">
        <f t="shared" si="1"/>
        <v>0</v>
      </c>
    </row>
    <row r="42" s="86" customFormat="1" ht="20" customHeight="1" spans="1:9">
      <c r="A42" s="99">
        <v>38</v>
      </c>
      <c r="B42" s="100" t="s">
        <v>88</v>
      </c>
      <c r="C42" s="101" t="s">
        <v>89</v>
      </c>
      <c r="D42" s="102" t="s">
        <v>90</v>
      </c>
      <c r="E42" s="102">
        <v>100</v>
      </c>
      <c r="F42" s="104">
        <v>15</v>
      </c>
      <c r="G42" s="104">
        <f t="shared" si="0"/>
        <v>1500</v>
      </c>
      <c r="I42" s="86">
        <f t="shared" si="1"/>
        <v>0</v>
      </c>
    </row>
    <row r="43" s="86" customFormat="1" ht="20" customHeight="1" spans="1:9">
      <c r="A43" s="99">
        <v>39</v>
      </c>
      <c r="B43" s="100" t="s">
        <v>91</v>
      </c>
      <c r="C43" s="101" t="s">
        <v>92</v>
      </c>
      <c r="D43" s="102" t="s">
        <v>17</v>
      </c>
      <c r="E43" s="102">
        <v>200</v>
      </c>
      <c r="F43" s="104">
        <v>10</v>
      </c>
      <c r="G43" s="104">
        <f t="shared" si="0"/>
        <v>2000</v>
      </c>
      <c r="I43" s="86">
        <f t="shared" si="1"/>
        <v>0</v>
      </c>
    </row>
    <row r="44" s="86" customFormat="1" ht="20" customHeight="1" spans="1:9">
      <c r="A44" s="99">
        <v>40</v>
      </c>
      <c r="B44" s="100" t="s">
        <v>93</v>
      </c>
      <c r="C44" s="101" t="s">
        <v>94</v>
      </c>
      <c r="D44" s="102" t="s">
        <v>85</v>
      </c>
      <c r="E44" s="102">
        <v>100</v>
      </c>
      <c r="F44" s="104">
        <v>10</v>
      </c>
      <c r="G44" s="104">
        <f t="shared" si="0"/>
        <v>1000</v>
      </c>
      <c r="I44" s="86">
        <f t="shared" si="1"/>
        <v>0</v>
      </c>
    </row>
    <row r="45" s="86" customFormat="1" ht="20" customHeight="1" spans="1:9">
      <c r="A45" s="99">
        <v>41</v>
      </c>
      <c r="B45" s="100" t="s">
        <v>95</v>
      </c>
      <c r="C45" s="101" t="s">
        <v>96</v>
      </c>
      <c r="D45" s="102" t="s">
        <v>74</v>
      </c>
      <c r="E45" s="102">
        <v>100</v>
      </c>
      <c r="F45" s="104">
        <v>8</v>
      </c>
      <c r="G45" s="104">
        <f t="shared" si="0"/>
        <v>800</v>
      </c>
      <c r="I45" s="86">
        <f t="shared" si="1"/>
        <v>0</v>
      </c>
    </row>
    <row r="46" s="86" customFormat="1" ht="20" customHeight="1" spans="1:9">
      <c r="A46" s="99">
        <v>42</v>
      </c>
      <c r="B46" s="100" t="s">
        <v>97</v>
      </c>
      <c r="C46" s="101" t="s">
        <v>98</v>
      </c>
      <c r="D46" s="102" t="s">
        <v>99</v>
      </c>
      <c r="E46" s="102">
        <v>300</v>
      </c>
      <c r="F46" s="104">
        <v>1</v>
      </c>
      <c r="G46" s="104">
        <f t="shared" si="0"/>
        <v>300</v>
      </c>
      <c r="I46" s="86">
        <f t="shared" si="1"/>
        <v>0</v>
      </c>
    </row>
    <row r="47" s="86" customFormat="1" ht="20" customHeight="1" spans="1:9">
      <c r="A47" s="99">
        <v>43</v>
      </c>
      <c r="B47" s="100" t="s">
        <v>100</v>
      </c>
      <c r="C47" s="101" t="s">
        <v>101</v>
      </c>
      <c r="D47" s="102" t="s">
        <v>31</v>
      </c>
      <c r="E47" s="102">
        <v>500</v>
      </c>
      <c r="F47" s="104">
        <v>1</v>
      </c>
      <c r="G47" s="104">
        <f t="shared" si="0"/>
        <v>500</v>
      </c>
      <c r="I47" s="86">
        <f t="shared" si="1"/>
        <v>0</v>
      </c>
    </row>
    <row r="48" s="86" customFormat="1" ht="20" customHeight="1" spans="1:9">
      <c r="A48" s="99">
        <v>44</v>
      </c>
      <c r="B48" s="100" t="s">
        <v>102</v>
      </c>
      <c r="C48" s="101" t="s">
        <v>103</v>
      </c>
      <c r="D48" s="102" t="s">
        <v>90</v>
      </c>
      <c r="E48" s="102">
        <v>100</v>
      </c>
      <c r="F48" s="104">
        <v>2</v>
      </c>
      <c r="G48" s="104">
        <f t="shared" si="0"/>
        <v>200</v>
      </c>
      <c r="I48" s="86">
        <f t="shared" si="1"/>
        <v>0</v>
      </c>
    </row>
    <row r="49" s="86" customFormat="1" ht="20" customHeight="1" spans="1:9">
      <c r="A49" s="99">
        <v>45</v>
      </c>
      <c r="B49" s="100" t="s">
        <v>104</v>
      </c>
      <c r="C49" s="101" t="s">
        <v>105</v>
      </c>
      <c r="D49" s="102" t="s">
        <v>90</v>
      </c>
      <c r="E49" s="102">
        <v>100</v>
      </c>
      <c r="F49" s="104">
        <v>2</v>
      </c>
      <c r="G49" s="104">
        <f t="shared" si="0"/>
        <v>200</v>
      </c>
      <c r="I49" s="86">
        <f t="shared" si="1"/>
        <v>0</v>
      </c>
    </row>
    <row r="50" s="86" customFormat="1" ht="20" customHeight="1" spans="1:9">
      <c r="A50" s="99">
        <v>46</v>
      </c>
      <c r="B50" s="100" t="s">
        <v>106</v>
      </c>
      <c r="C50" s="101" t="s">
        <v>107</v>
      </c>
      <c r="D50" s="102" t="s">
        <v>74</v>
      </c>
      <c r="E50" s="102">
        <v>200</v>
      </c>
      <c r="F50" s="104">
        <v>1</v>
      </c>
      <c r="G50" s="104">
        <f t="shared" si="0"/>
        <v>200</v>
      </c>
      <c r="I50" s="86">
        <f t="shared" si="1"/>
        <v>0</v>
      </c>
    </row>
    <row r="51" s="86" customFormat="1" ht="20" customHeight="1" spans="1:9">
      <c r="A51" s="99">
        <v>47</v>
      </c>
      <c r="B51" s="100" t="s">
        <v>108</v>
      </c>
      <c r="C51" s="101" t="s">
        <v>109</v>
      </c>
      <c r="D51" s="102" t="s">
        <v>99</v>
      </c>
      <c r="E51" s="102">
        <v>20</v>
      </c>
      <c r="F51" s="104">
        <v>35</v>
      </c>
      <c r="G51" s="104">
        <f t="shared" si="0"/>
        <v>700</v>
      </c>
      <c r="I51" s="86">
        <f t="shared" si="1"/>
        <v>0</v>
      </c>
    </row>
    <row r="52" s="86" customFormat="1" ht="20" customHeight="1" spans="1:9">
      <c r="A52" s="99">
        <v>48</v>
      </c>
      <c r="B52" s="100" t="s">
        <v>110</v>
      </c>
      <c r="C52" s="101" t="s">
        <v>111</v>
      </c>
      <c r="D52" s="102" t="s">
        <v>80</v>
      </c>
      <c r="E52" s="102">
        <v>50</v>
      </c>
      <c r="F52" s="104">
        <v>5</v>
      </c>
      <c r="G52" s="104">
        <f t="shared" si="0"/>
        <v>250</v>
      </c>
      <c r="I52" s="86">
        <f t="shared" si="1"/>
        <v>0</v>
      </c>
    </row>
    <row r="53" s="86" customFormat="1" ht="20" customHeight="1" spans="1:9">
      <c r="A53" s="99">
        <v>49</v>
      </c>
      <c r="B53" s="100" t="s">
        <v>112</v>
      </c>
      <c r="C53" s="101" t="s">
        <v>113</v>
      </c>
      <c r="D53" s="102" t="s">
        <v>74</v>
      </c>
      <c r="E53" s="102">
        <v>500</v>
      </c>
      <c r="F53" s="104">
        <v>3</v>
      </c>
      <c r="G53" s="104">
        <f t="shared" si="0"/>
        <v>1500</v>
      </c>
      <c r="I53" s="86">
        <f t="shared" si="1"/>
        <v>0</v>
      </c>
    </row>
    <row r="54" s="86" customFormat="1" ht="20" customHeight="1" spans="1:9">
      <c r="A54" s="99">
        <v>50</v>
      </c>
      <c r="B54" s="100" t="s">
        <v>114</v>
      </c>
      <c r="C54" s="101" t="s">
        <v>115</v>
      </c>
      <c r="D54" s="102" t="s">
        <v>80</v>
      </c>
      <c r="E54" s="102">
        <v>500</v>
      </c>
      <c r="F54" s="104">
        <v>5</v>
      </c>
      <c r="G54" s="104">
        <f t="shared" si="0"/>
        <v>2500</v>
      </c>
      <c r="I54" s="86">
        <f t="shared" si="1"/>
        <v>0</v>
      </c>
    </row>
    <row r="55" s="86" customFormat="1" ht="20" customHeight="1" spans="1:9">
      <c r="A55" s="99">
        <v>51</v>
      </c>
      <c r="B55" s="100" t="s">
        <v>116</v>
      </c>
      <c r="C55" s="101" t="s">
        <v>117</v>
      </c>
      <c r="D55" s="102" t="s">
        <v>85</v>
      </c>
      <c r="E55" s="102">
        <v>50</v>
      </c>
      <c r="F55" s="104">
        <v>25</v>
      </c>
      <c r="G55" s="104">
        <f t="shared" si="0"/>
        <v>1250</v>
      </c>
      <c r="I55" s="86">
        <f t="shared" si="1"/>
        <v>0</v>
      </c>
    </row>
    <row r="56" s="86" customFormat="1" ht="20" customHeight="1" spans="1:9">
      <c r="A56" s="99">
        <v>52</v>
      </c>
      <c r="B56" s="100" t="s">
        <v>118</v>
      </c>
      <c r="C56" s="101" t="s">
        <v>119</v>
      </c>
      <c r="D56" s="102" t="s">
        <v>80</v>
      </c>
      <c r="E56" s="102">
        <v>200</v>
      </c>
      <c r="F56" s="104">
        <v>20</v>
      </c>
      <c r="G56" s="104">
        <f t="shared" si="0"/>
        <v>4000</v>
      </c>
      <c r="I56" s="86">
        <f t="shared" si="1"/>
        <v>0</v>
      </c>
    </row>
    <row r="57" s="86" customFormat="1" ht="20" customHeight="1" spans="1:9">
      <c r="A57" s="99">
        <v>53</v>
      </c>
      <c r="B57" s="100" t="s">
        <v>120</v>
      </c>
      <c r="C57" s="101" t="s">
        <v>121</v>
      </c>
      <c r="D57" s="102" t="s">
        <v>85</v>
      </c>
      <c r="E57" s="102">
        <v>50</v>
      </c>
      <c r="F57" s="104">
        <v>25</v>
      </c>
      <c r="G57" s="104">
        <f t="shared" si="0"/>
        <v>1250</v>
      </c>
      <c r="I57" s="86">
        <f t="shared" si="1"/>
        <v>0</v>
      </c>
    </row>
    <row r="58" s="86" customFormat="1" ht="20" customHeight="1" spans="1:9">
      <c r="A58" s="99">
        <v>54</v>
      </c>
      <c r="B58" s="100" t="s">
        <v>122</v>
      </c>
      <c r="C58" s="101" t="s">
        <v>123</v>
      </c>
      <c r="D58" s="102" t="s">
        <v>85</v>
      </c>
      <c r="E58" s="102">
        <v>50</v>
      </c>
      <c r="F58" s="104">
        <v>30</v>
      </c>
      <c r="G58" s="104">
        <f t="shared" si="0"/>
        <v>1500</v>
      </c>
      <c r="I58" s="86">
        <f t="shared" si="1"/>
        <v>0</v>
      </c>
    </row>
    <row r="59" s="86" customFormat="1" ht="20" customHeight="1" spans="1:9">
      <c r="A59" s="99">
        <v>55</v>
      </c>
      <c r="B59" s="100" t="s">
        <v>124</v>
      </c>
      <c r="C59" s="101" t="s">
        <v>125</v>
      </c>
      <c r="D59" s="102" t="s">
        <v>85</v>
      </c>
      <c r="E59" s="102">
        <v>50</v>
      </c>
      <c r="F59" s="104">
        <v>20</v>
      </c>
      <c r="G59" s="104">
        <f t="shared" si="0"/>
        <v>1000</v>
      </c>
      <c r="I59" s="86">
        <f t="shared" si="1"/>
        <v>0</v>
      </c>
    </row>
    <row r="60" s="86" customFormat="1" ht="20" customHeight="1" spans="1:9">
      <c r="A60" s="99">
        <v>56</v>
      </c>
      <c r="B60" s="100" t="s">
        <v>126</v>
      </c>
      <c r="C60" s="101" t="s">
        <v>127</v>
      </c>
      <c r="D60" s="102" t="s">
        <v>80</v>
      </c>
      <c r="E60" s="102">
        <v>20</v>
      </c>
      <c r="F60" s="104">
        <v>20</v>
      </c>
      <c r="G60" s="104">
        <f t="shared" si="0"/>
        <v>400</v>
      </c>
      <c r="I60" s="86">
        <f t="shared" si="1"/>
        <v>0</v>
      </c>
    </row>
    <row r="61" s="86" customFormat="1" ht="20" customHeight="1" spans="1:9">
      <c r="A61" s="99">
        <v>57</v>
      </c>
      <c r="B61" s="100" t="s">
        <v>128</v>
      </c>
      <c r="C61" s="101" t="s">
        <v>127</v>
      </c>
      <c r="D61" s="102" t="s">
        <v>80</v>
      </c>
      <c r="E61" s="102">
        <v>20</v>
      </c>
      <c r="F61" s="104">
        <v>20</v>
      </c>
      <c r="G61" s="104">
        <f t="shared" si="0"/>
        <v>400</v>
      </c>
      <c r="I61" s="86">
        <f t="shared" si="1"/>
        <v>0</v>
      </c>
    </row>
    <row r="62" s="86" customFormat="1" ht="20" customHeight="1" spans="1:9">
      <c r="A62" s="99">
        <v>58</v>
      </c>
      <c r="B62" s="100" t="s">
        <v>129</v>
      </c>
      <c r="C62" s="101" t="s">
        <v>127</v>
      </c>
      <c r="D62" s="102" t="s">
        <v>80</v>
      </c>
      <c r="E62" s="102">
        <v>20</v>
      </c>
      <c r="F62" s="104">
        <v>20</v>
      </c>
      <c r="G62" s="104">
        <f t="shared" si="0"/>
        <v>400</v>
      </c>
      <c r="I62" s="86">
        <f t="shared" si="1"/>
        <v>0</v>
      </c>
    </row>
    <row r="63" s="86" customFormat="1" ht="20" customHeight="1" spans="1:9">
      <c r="A63" s="99">
        <v>59</v>
      </c>
      <c r="B63" s="100" t="s">
        <v>130</v>
      </c>
      <c r="C63" s="101" t="s">
        <v>131</v>
      </c>
      <c r="D63" s="102" t="s">
        <v>132</v>
      </c>
      <c r="E63" s="102">
        <v>50</v>
      </c>
      <c r="F63" s="104">
        <v>25</v>
      </c>
      <c r="G63" s="104">
        <f t="shared" si="0"/>
        <v>1250</v>
      </c>
      <c r="I63" s="86">
        <f t="shared" si="1"/>
        <v>0</v>
      </c>
    </row>
    <row r="64" s="86" customFormat="1" ht="20" customHeight="1" spans="1:9">
      <c r="A64" s="99">
        <v>60</v>
      </c>
      <c r="B64" s="100" t="s">
        <v>133</v>
      </c>
      <c r="C64" s="101" t="s">
        <v>134</v>
      </c>
      <c r="D64" s="102" t="s">
        <v>135</v>
      </c>
      <c r="E64" s="102">
        <v>30</v>
      </c>
      <c r="F64" s="104">
        <v>25</v>
      </c>
      <c r="G64" s="104">
        <f t="shared" si="0"/>
        <v>750</v>
      </c>
      <c r="I64" s="86">
        <f t="shared" si="1"/>
        <v>0</v>
      </c>
    </row>
    <row r="65" s="86" customFormat="1" ht="20" customHeight="1" spans="1:9">
      <c r="A65" s="99">
        <v>61</v>
      </c>
      <c r="B65" s="100" t="s">
        <v>136</v>
      </c>
      <c r="C65" s="101" t="s">
        <v>137</v>
      </c>
      <c r="D65" s="102" t="s">
        <v>99</v>
      </c>
      <c r="E65" s="102">
        <v>50</v>
      </c>
      <c r="F65" s="104">
        <v>45</v>
      </c>
      <c r="G65" s="104">
        <f t="shared" si="0"/>
        <v>2250</v>
      </c>
      <c r="I65" s="86">
        <f t="shared" si="1"/>
        <v>0</v>
      </c>
    </row>
    <row r="66" s="86" customFormat="1" ht="20" customHeight="1" spans="1:9">
      <c r="A66" s="99">
        <v>62</v>
      </c>
      <c r="B66" s="100" t="s">
        <v>138</v>
      </c>
      <c r="C66" s="101" t="s">
        <v>139</v>
      </c>
      <c r="D66" s="102" t="s">
        <v>140</v>
      </c>
      <c r="E66" s="102">
        <v>100</v>
      </c>
      <c r="F66" s="104">
        <v>15</v>
      </c>
      <c r="G66" s="104">
        <f t="shared" si="0"/>
        <v>1500</v>
      </c>
      <c r="I66" s="86">
        <f t="shared" si="1"/>
        <v>0</v>
      </c>
    </row>
    <row r="67" s="86" customFormat="1" ht="20" customHeight="1" spans="1:9">
      <c r="A67" s="99">
        <v>63</v>
      </c>
      <c r="B67" s="100" t="s">
        <v>141</v>
      </c>
      <c r="C67" s="101" t="s">
        <v>142</v>
      </c>
      <c r="D67" s="102" t="s">
        <v>140</v>
      </c>
      <c r="E67" s="102">
        <v>100</v>
      </c>
      <c r="F67" s="104">
        <v>15</v>
      </c>
      <c r="G67" s="104">
        <f t="shared" si="0"/>
        <v>1500</v>
      </c>
      <c r="I67" s="86">
        <f t="shared" si="1"/>
        <v>0</v>
      </c>
    </row>
    <row r="68" s="86" customFormat="1" ht="20" customHeight="1" spans="1:9">
      <c r="A68" s="99">
        <v>64</v>
      </c>
      <c r="B68" s="100" t="s">
        <v>143</v>
      </c>
      <c r="C68" s="101" t="s">
        <v>144</v>
      </c>
      <c r="D68" s="102" t="s">
        <v>140</v>
      </c>
      <c r="E68" s="102">
        <v>50</v>
      </c>
      <c r="F68" s="104">
        <v>15</v>
      </c>
      <c r="G68" s="104">
        <f t="shared" si="0"/>
        <v>750</v>
      </c>
      <c r="I68" s="86">
        <f t="shared" si="1"/>
        <v>0</v>
      </c>
    </row>
    <row r="69" s="86" customFormat="1" ht="20" customHeight="1" spans="1:9">
      <c r="A69" s="99">
        <v>65</v>
      </c>
      <c r="B69" s="100" t="s">
        <v>145</v>
      </c>
      <c r="C69" s="101" t="s">
        <v>146</v>
      </c>
      <c r="D69" s="102" t="s">
        <v>140</v>
      </c>
      <c r="E69" s="102">
        <v>100</v>
      </c>
      <c r="F69" s="104">
        <v>15</v>
      </c>
      <c r="G69" s="104">
        <f t="shared" ref="G69:G132" si="2">E69*F69</f>
        <v>1500</v>
      </c>
      <c r="I69" s="86">
        <f t="shared" ref="I69:I132" si="3">F69*H69</f>
        <v>0</v>
      </c>
    </row>
    <row r="70" s="86" customFormat="1" ht="20" customHeight="1" spans="1:9">
      <c r="A70" s="99">
        <v>66</v>
      </c>
      <c r="B70" s="100" t="s">
        <v>147</v>
      </c>
      <c r="C70" s="101" t="s">
        <v>148</v>
      </c>
      <c r="D70" s="102" t="s">
        <v>140</v>
      </c>
      <c r="E70" s="102">
        <v>100</v>
      </c>
      <c r="F70" s="104">
        <v>15</v>
      </c>
      <c r="G70" s="104">
        <f t="shared" si="2"/>
        <v>1500</v>
      </c>
      <c r="I70" s="86">
        <f t="shared" si="3"/>
        <v>0</v>
      </c>
    </row>
    <row r="71" s="86" customFormat="1" ht="20" customHeight="1" spans="1:9">
      <c r="A71" s="99">
        <v>67</v>
      </c>
      <c r="B71" s="100" t="s">
        <v>149</v>
      </c>
      <c r="C71" s="101" t="s">
        <v>150</v>
      </c>
      <c r="D71" s="102" t="s">
        <v>140</v>
      </c>
      <c r="E71" s="102">
        <v>50</v>
      </c>
      <c r="F71" s="104">
        <v>15</v>
      </c>
      <c r="G71" s="104">
        <f t="shared" si="2"/>
        <v>750</v>
      </c>
      <c r="I71" s="86">
        <f t="shared" si="3"/>
        <v>0</v>
      </c>
    </row>
    <row r="72" s="86" customFormat="1" ht="20" customHeight="1" spans="1:9">
      <c r="A72" s="99">
        <v>68</v>
      </c>
      <c r="B72" s="100" t="s">
        <v>151</v>
      </c>
      <c r="C72" s="101" t="s">
        <v>152</v>
      </c>
      <c r="D72" s="102" t="s">
        <v>80</v>
      </c>
      <c r="E72" s="102">
        <v>50</v>
      </c>
      <c r="F72" s="104">
        <v>7</v>
      </c>
      <c r="G72" s="104">
        <f t="shared" si="2"/>
        <v>350</v>
      </c>
      <c r="I72" s="86">
        <f t="shared" si="3"/>
        <v>0</v>
      </c>
    </row>
    <row r="73" s="86" customFormat="1" ht="20" customHeight="1" spans="1:9">
      <c r="A73" s="99">
        <v>69</v>
      </c>
      <c r="B73" s="100" t="s">
        <v>153</v>
      </c>
      <c r="C73" s="101" t="s">
        <v>154</v>
      </c>
      <c r="D73" s="102" t="s">
        <v>80</v>
      </c>
      <c r="E73" s="102">
        <v>50</v>
      </c>
      <c r="F73" s="104">
        <v>7</v>
      </c>
      <c r="G73" s="104">
        <f t="shared" si="2"/>
        <v>350</v>
      </c>
      <c r="I73" s="86">
        <f t="shared" si="3"/>
        <v>0</v>
      </c>
    </row>
    <row r="74" s="86" customFormat="1" ht="20" customHeight="1" spans="1:9">
      <c r="A74" s="99">
        <v>70</v>
      </c>
      <c r="B74" s="100" t="s">
        <v>153</v>
      </c>
      <c r="C74" s="101" t="s">
        <v>155</v>
      </c>
      <c r="D74" s="102" t="s">
        <v>80</v>
      </c>
      <c r="E74" s="102">
        <v>50</v>
      </c>
      <c r="F74" s="104">
        <v>7</v>
      </c>
      <c r="G74" s="104">
        <f t="shared" si="2"/>
        <v>350</v>
      </c>
      <c r="I74" s="86">
        <f t="shared" si="3"/>
        <v>0</v>
      </c>
    </row>
    <row r="75" s="86" customFormat="1" ht="20" customHeight="1" spans="1:9">
      <c r="A75" s="99">
        <v>71</v>
      </c>
      <c r="B75" s="100" t="s">
        <v>153</v>
      </c>
      <c r="C75" s="101" t="s">
        <v>156</v>
      </c>
      <c r="D75" s="102" t="s">
        <v>80</v>
      </c>
      <c r="E75" s="102">
        <v>50</v>
      </c>
      <c r="F75" s="104">
        <v>7</v>
      </c>
      <c r="G75" s="104">
        <f t="shared" si="2"/>
        <v>350</v>
      </c>
      <c r="I75" s="86">
        <f t="shared" si="3"/>
        <v>0</v>
      </c>
    </row>
    <row r="76" s="86" customFormat="1" ht="20" customHeight="1" spans="1:9">
      <c r="A76" s="99">
        <v>72</v>
      </c>
      <c r="B76" s="100" t="s">
        <v>153</v>
      </c>
      <c r="C76" s="101" t="s">
        <v>157</v>
      </c>
      <c r="D76" s="102" t="s">
        <v>80</v>
      </c>
      <c r="E76" s="102">
        <v>50</v>
      </c>
      <c r="F76" s="104">
        <v>7</v>
      </c>
      <c r="G76" s="104">
        <f t="shared" si="2"/>
        <v>350</v>
      </c>
      <c r="I76" s="86">
        <f t="shared" si="3"/>
        <v>0</v>
      </c>
    </row>
    <row r="77" s="86" customFormat="1" ht="20" customHeight="1" spans="1:9">
      <c r="A77" s="99">
        <v>73</v>
      </c>
      <c r="B77" s="100" t="s">
        <v>153</v>
      </c>
      <c r="C77" s="101" t="s">
        <v>158</v>
      </c>
      <c r="D77" s="102" t="s">
        <v>80</v>
      </c>
      <c r="E77" s="102">
        <v>50</v>
      </c>
      <c r="F77" s="104">
        <v>7</v>
      </c>
      <c r="G77" s="104">
        <f t="shared" si="2"/>
        <v>350</v>
      </c>
      <c r="I77" s="86">
        <f t="shared" si="3"/>
        <v>0</v>
      </c>
    </row>
    <row r="78" s="86" customFormat="1" ht="20" customHeight="1" spans="1:9">
      <c r="A78" s="99">
        <v>74</v>
      </c>
      <c r="B78" s="100" t="s">
        <v>159</v>
      </c>
      <c r="C78" s="101" t="s">
        <v>160</v>
      </c>
      <c r="D78" s="102" t="s">
        <v>132</v>
      </c>
      <c r="E78" s="102">
        <v>20</v>
      </c>
      <c r="F78" s="104">
        <v>35</v>
      </c>
      <c r="G78" s="104">
        <f t="shared" si="2"/>
        <v>700</v>
      </c>
      <c r="I78" s="86">
        <f t="shared" si="3"/>
        <v>0</v>
      </c>
    </row>
    <row r="79" s="86" customFormat="1" ht="20" customHeight="1" spans="1:9">
      <c r="A79" s="99">
        <v>75</v>
      </c>
      <c r="B79" s="100" t="s">
        <v>161</v>
      </c>
      <c r="C79" s="101" t="s">
        <v>162</v>
      </c>
      <c r="D79" s="102" t="s">
        <v>132</v>
      </c>
      <c r="E79" s="102">
        <v>20</v>
      </c>
      <c r="F79" s="104">
        <v>35</v>
      </c>
      <c r="G79" s="104">
        <f t="shared" si="2"/>
        <v>700</v>
      </c>
      <c r="I79" s="86">
        <f t="shared" si="3"/>
        <v>0</v>
      </c>
    </row>
    <row r="80" s="86" customFormat="1" ht="20" customHeight="1" spans="1:9">
      <c r="A80" s="99">
        <v>76</v>
      </c>
      <c r="B80" s="100" t="s">
        <v>161</v>
      </c>
      <c r="C80" s="101" t="s">
        <v>163</v>
      </c>
      <c r="D80" s="102" t="s">
        <v>132</v>
      </c>
      <c r="E80" s="102">
        <v>20</v>
      </c>
      <c r="F80" s="104">
        <v>35</v>
      </c>
      <c r="G80" s="104">
        <f t="shared" si="2"/>
        <v>700</v>
      </c>
      <c r="I80" s="86">
        <f t="shared" si="3"/>
        <v>0</v>
      </c>
    </row>
    <row r="81" s="86" customFormat="1" ht="20" customHeight="1" spans="1:9">
      <c r="A81" s="99">
        <v>77</v>
      </c>
      <c r="B81" s="100" t="s">
        <v>161</v>
      </c>
      <c r="C81" s="101" t="s">
        <v>164</v>
      </c>
      <c r="D81" s="102" t="s">
        <v>132</v>
      </c>
      <c r="E81" s="102">
        <v>20</v>
      </c>
      <c r="F81" s="104">
        <v>35</v>
      </c>
      <c r="G81" s="104">
        <f t="shared" si="2"/>
        <v>700</v>
      </c>
      <c r="I81" s="86">
        <f t="shared" si="3"/>
        <v>0</v>
      </c>
    </row>
    <row r="82" s="86" customFormat="1" ht="20" customHeight="1" spans="1:9">
      <c r="A82" s="99">
        <v>78</v>
      </c>
      <c r="B82" s="100" t="s">
        <v>161</v>
      </c>
      <c r="C82" s="101" t="s">
        <v>165</v>
      </c>
      <c r="D82" s="102" t="s">
        <v>132</v>
      </c>
      <c r="E82" s="102">
        <v>20</v>
      </c>
      <c r="F82" s="104">
        <v>35</v>
      </c>
      <c r="G82" s="104">
        <f t="shared" si="2"/>
        <v>700</v>
      </c>
      <c r="I82" s="86">
        <f t="shared" si="3"/>
        <v>0</v>
      </c>
    </row>
    <row r="83" s="86" customFormat="1" ht="20" customHeight="1" spans="1:9">
      <c r="A83" s="99">
        <v>79</v>
      </c>
      <c r="B83" s="100" t="s">
        <v>161</v>
      </c>
      <c r="C83" s="101" t="s">
        <v>166</v>
      </c>
      <c r="D83" s="102" t="s">
        <v>132</v>
      </c>
      <c r="E83" s="102">
        <v>10</v>
      </c>
      <c r="F83" s="104">
        <v>35</v>
      </c>
      <c r="G83" s="104">
        <f t="shared" si="2"/>
        <v>350</v>
      </c>
      <c r="I83" s="86">
        <f t="shared" si="3"/>
        <v>0</v>
      </c>
    </row>
    <row r="84" s="86" customFormat="1" ht="20" customHeight="1" spans="1:9">
      <c r="A84" s="99">
        <v>80</v>
      </c>
      <c r="B84" s="100" t="s">
        <v>167</v>
      </c>
      <c r="C84" s="101" t="s">
        <v>168</v>
      </c>
      <c r="D84" s="102" t="s">
        <v>169</v>
      </c>
      <c r="E84" s="102">
        <v>50</v>
      </c>
      <c r="F84" s="104">
        <v>15</v>
      </c>
      <c r="G84" s="104">
        <f t="shared" si="2"/>
        <v>750</v>
      </c>
      <c r="I84" s="86">
        <f t="shared" si="3"/>
        <v>0</v>
      </c>
    </row>
    <row r="85" s="86" customFormat="1" ht="20" customHeight="1" spans="1:9">
      <c r="A85" s="99">
        <v>81</v>
      </c>
      <c r="B85" s="100" t="s">
        <v>170</v>
      </c>
      <c r="C85" s="101" t="s">
        <v>171</v>
      </c>
      <c r="D85" s="102" t="s">
        <v>169</v>
      </c>
      <c r="E85" s="102">
        <v>300</v>
      </c>
      <c r="F85" s="104">
        <v>7</v>
      </c>
      <c r="G85" s="104">
        <f t="shared" si="2"/>
        <v>2100</v>
      </c>
      <c r="I85" s="86">
        <f t="shared" si="3"/>
        <v>0</v>
      </c>
    </row>
    <row r="86" s="86" customFormat="1" ht="20" customHeight="1" spans="1:9">
      <c r="A86" s="99">
        <v>82</v>
      </c>
      <c r="B86" s="100" t="s">
        <v>172</v>
      </c>
      <c r="C86" s="101" t="s">
        <v>173</v>
      </c>
      <c r="D86" s="102" t="s">
        <v>174</v>
      </c>
      <c r="E86" s="102">
        <v>20</v>
      </c>
      <c r="F86" s="104">
        <v>7</v>
      </c>
      <c r="G86" s="104">
        <f t="shared" si="2"/>
        <v>140</v>
      </c>
      <c r="I86" s="86">
        <f t="shared" si="3"/>
        <v>0</v>
      </c>
    </row>
    <row r="87" s="86" customFormat="1" ht="20" customHeight="1" spans="1:9">
      <c r="A87" s="99">
        <v>83</v>
      </c>
      <c r="B87" s="100" t="s">
        <v>172</v>
      </c>
      <c r="C87" s="101" t="s">
        <v>175</v>
      </c>
      <c r="D87" s="102" t="s">
        <v>174</v>
      </c>
      <c r="E87" s="102">
        <v>10</v>
      </c>
      <c r="F87" s="104">
        <v>8</v>
      </c>
      <c r="G87" s="104">
        <f t="shared" si="2"/>
        <v>80</v>
      </c>
      <c r="I87" s="86">
        <f t="shared" si="3"/>
        <v>0</v>
      </c>
    </row>
    <row r="88" s="86" customFormat="1" ht="20" customHeight="1" spans="1:9">
      <c r="A88" s="99">
        <v>84</v>
      </c>
      <c r="B88" s="100" t="s">
        <v>172</v>
      </c>
      <c r="C88" s="101" t="s">
        <v>176</v>
      </c>
      <c r="D88" s="102" t="s">
        <v>174</v>
      </c>
      <c r="E88" s="102">
        <v>50</v>
      </c>
      <c r="F88" s="104">
        <v>2</v>
      </c>
      <c r="G88" s="104">
        <f t="shared" si="2"/>
        <v>100</v>
      </c>
      <c r="I88" s="86">
        <f t="shared" si="3"/>
        <v>0</v>
      </c>
    </row>
    <row r="89" s="86" customFormat="1" ht="20" customHeight="1" spans="1:9">
      <c r="A89" s="99">
        <v>85</v>
      </c>
      <c r="B89" s="100" t="s">
        <v>172</v>
      </c>
      <c r="C89" s="101" t="s">
        <v>177</v>
      </c>
      <c r="D89" s="102" t="s">
        <v>174</v>
      </c>
      <c r="E89" s="102">
        <v>10</v>
      </c>
      <c r="F89" s="104">
        <v>10</v>
      </c>
      <c r="G89" s="104">
        <f t="shared" si="2"/>
        <v>100</v>
      </c>
      <c r="I89" s="86">
        <f t="shared" si="3"/>
        <v>0</v>
      </c>
    </row>
    <row r="90" s="86" customFormat="1" ht="20" customHeight="1" spans="1:9">
      <c r="A90" s="99">
        <v>86</v>
      </c>
      <c r="B90" s="100" t="s">
        <v>178</v>
      </c>
      <c r="C90" s="101" t="s">
        <v>179</v>
      </c>
      <c r="D90" s="102" t="s">
        <v>174</v>
      </c>
      <c r="E90" s="102">
        <v>50</v>
      </c>
      <c r="F90" s="104">
        <v>5</v>
      </c>
      <c r="G90" s="104">
        <f t="shared" si="2"/>
        <v>250</v>
      </c>
      <c r="I90" s="86">
        <f t="shared" si="3"/>
        <v>0</v>
      </c>
    </row>
    <row r="91" s="86" customFormat="1" ht="20" customHeight="1" spans="1:9">
      <c r="A91" s="99">
        <v>87</v>
      </c>
      <c r="B91" s="100" t="s">
        <v>180</v>
      </c>
      <c r="C91" s="101" t="s">
        <v>181</v>
      </c>
      <c r="D91" s="102" t="s">
        <v>85</v>
      </c>
      <c r="E91" s="102">
        <v>50</v>
      </c>
      <c r="F91" s="104">
        <v>5</v>
      </c>
      <c r="G91" s="104">
        <f t="shared" si="2"/>
        <v>250</v>
      </c>
      <c r="I91" s="86">
        <f t="shared" si="3"/>
        <v>0</v>
      </c>
    </row>
    <row r="92" s="86" customFormat="1" ht="20" customHeight="1" spans="1:9">
      <c r="A92" s="99">
        <v>88</v>
      </c>
      <c r="B92" s="100" t="s">
        <v>182</v>
      </c>
      <c r="C92" s="101" t="s">
        <v>183</v>
      </c>
      <c r="D92" s="102" t="s">
        <v>17</v>
      </c>
      <c r="E92" s="102">
        <v>50</v>
      </c>
      <c r="F92" s="104">
        <v>15</v>
      </c>
      <c r="G92" s="104">
        <f t="shared" si="2"/>
        <v>750</v>
      </c>
      <c r="I92" s="86">
        <f t="shared" si="3"/>
        <v>0</v>
      </c>
    </row>
    <row r="93" s="86" customFormat="1" ht="20" customHeight="1" spans="1:9">
      <c r="A93" s="99">
        <v>89</v>
      </c>
      <c r="B93" s="100" t="s">
        <v>184</v>
      </c>
      <c r="C93" s="101" t="s">
        <v>185</v>
      </c>
      <c r="D93" s="102" t="s">
        <v>186</v>
      </c>
      <c r="E93" s="102">
        <v>30</v>
      </c>
      <c r="F93" s="104">
        <v>20</v>
      </c>
      <c r="G93" s="104">
        <f t="shared" si="2"/>
        <v>600</v>
      </c>
      <c r="H93" s="86">
        <v>20</v>
      </c>
      <c r="I93" s="86">
        <f t="shared" si="3"/>
        <v>400</v>
      </c>
    </row>
    <row r="94" s="86" customFormat="1" ht="20" customHeight="1" spans="1:9">
      <c r="A94" s="99">
        <v>90</v>
      </c>
      <c r="B94" s="100" t="s">
        <v>184</v>
      </c>
      <c r="C94" s="101" t="s">
        <v>187</v>
      </c>
      <c r="D94" s="102" t="s">
        <v>186</v>
      </c>
      <c r="E94" s="102">
        <v>20</v>
      </c>
      <c r="F94" s="104">
        <v>12</v>
      </c>
      <c r="G94" s="104">
        <f t="shared" si="2"/>
        <v>240</v>
      </c>
      <c r="H94" s="86">
        <v>20</v>
      </c>
      <c r="I94" s="86">
        <f t="shared" si="3"/>
        <v>240</v>
      </c>
    </row>
    <row r="95" s="86" customFormat="1" ht="20" customHeight="1" spans="1:9">
      <c r="A95" s="99">
        <v>91</v>
      </c>
      <c r="B95" s="100" t="s">
        <v>184</v>
      </c>
      <c r="C95" s="101" t="s">
        <v>188</v>
      </c>
      <c r="D95" s="102" t="s">
        <v>186</v>
      </c>
      <c r="E95" s="102">
        <v>10</v>
      </c>
      <c r="F95" s="104">
        <v>85</v>
      </c>
      <c r="G95" s="104">
        <f t="shared" si="2"/>
        <v>850</v>
      </c>
      <c r="I95" s="86">
        <f t="shared" si="3"/>
        <v>0</v>
      </c>
    </row>
    <row r="96" s="86" customFormat="1" ht="20" customHeight="1" spans="1:9">
      <c r="A96" s="99">
        <v>92</v>
      </c>
      <c r="B96" s="100" t="s">
        <v>184</v>
      </c>
      <c r="C96" s="101" t="s">
        <v>189</v>
      </c>
      <c r="D96" s="102" t="s">
        <v>186</v>
      </c>
      <c r="E96" s="102">
        <v>5</v>
      </c>
      <c r="F96" s="104">
        <v>120</v>
      </c>
      <c r="G96" s="104">
        <f t="shared" si="2"/>
        <v>600</v>
      </c>
      <c r="I96" s="86">
        <f t="shared" si="3"/>
        <v>0</v>
      </c>
    </row>
    <row r="97" s="86" customFormat="1" ht="20" customHeight="1" spans="1:9">
      <c r="A97" s="99">
        <v>93</v>
      </c>
      <c r="B97" s="100" t="s">
        <v>190</v>
      </c>
      <c r="C97" s="101" t="s">
        <v>191</v>
      </c>
      <c r="D97" s="102" t="s">
        <v>85</v>
      </c>
      <c r="E97" s="102">
        <v>300</v>
      </c>
      <c r="F97" s="104">
        <v>2</v>
      </c>
      <c r="G97" s="104">
        <f t="shared" si="2"/>
        <v>600</v>
      </c>
      <c r="H97" s="86">
        <v>100</v>
      </c>
      <c r="I97" s="86">
        <f t="shared" si="3"/>
        <v>200</v>
      </c>
    </row>
    <row r="98" s="86" customFormat="1" ht="20" customHeight="1" spans="1:9">
      <c r="A98" s="99">
        <v>94</v>
      </c>
      <c r="B98" s="100" t="s">
        <v>190</v>
      </c>
      <c r="C98" s="101" t="s">
        <v>192</v>
      </c>
      <c r="D98" s="102" t="s">
        <v>85</v>
      </c>
      <c r="E98" s="102">
        <v>30</v>
      </c>
      <c r="F98" s="104">
        <v>5</v>
      </c>
      <c r="G98" s="104">
        <f t="shared" si="2"/>
        <v>150</v>
      </c>
      <c r="H98" s="86">
        <v>50</v>
      </c>
      <c r="I98" s="86">
        <f t="shared" si="3"/>
        <v>250</v>
      </c>
    </row>
    <row r="99" s="86" customFormat="1" ht="20" customHeight="1" spans="1:9">
      <c r="A99" s="99">
        <v>95</v>
      </c>
      <c r="B99" s="100" t="s">
        <v>193</v>
      </c>
      <c r="C99" s="101" t="s">
        <v>194</v>
      </c>
      <c r="D99" s="102" t="s">
        <v>186</v>
      </c>
      <c r="E99" s="102">
        <v>10</v>
      </c>
      <c r="F99" s="104">
        <v>35</v>
      </c>
      <c r="G99" s="104">
        <f t="shared" si="2"/>
        <v>350</v>
      </c>
      <c r="I99" s="86">
        <f t="shared" si="3"/>
        <v>0</v>
      </c>
    </row>
    <row r="100" s="86" customFormat="1" ht="20" customHeight="1" spans="1:9">
      <c r="A100" s="99">
        <v>96</v>
      </c>
      <c r="B100" s="100" t="s">
        <v>195</v>
      </c>
      <c r="C100" s="101" t="s">
        <v>196</v>
      </c>
      <c r="D100" s="102" t="s">
        <v>186</v>
      </c>
      <c r="E100" s="102">
        <v>30</v>
      </c>
      <c r="F100" s="104">
        <v>5</v>
      </c>
      <c r="G100" s="104">
        <f t="shared" si="2"/>
        <v>150</v>
      </c>
      <c r="H100" s="86">
        <v>20</v>
      </c>
      <c r="I100" s="86">
        <f t="shared" si="3"/>
        <v>100</v>
      </c>
    </row>
    <row r="101" s="86" customFormat="1" ht="20" customHeight="1" spans="1:9">
      <c r="A101" s="99">
        <v>97</v>
      </c>
      <c r="B101" s="100" t="s">
        <v>197</v>
      </c>
      <c r="C101" s="101" t="s">
        <v>198</v>
      </c>
      <c r="D101" s="102" t="s">
        <v>85</v>
      </c>
      <c r="E101" s="102">
        <v>100</v>
      </c>
      <c r="F101" s="104">
        <v>3</v>
      </c>
      <c r="G101" s="104">
        <f t="shared" si="2"/>
        <v>300</v>
      </c>
      <c r="I101" s="86">
        <f t="shared" si="3"/>
        <v>0</v>
      </c>
    </row>
    <row r="102" s="86" customFormat="1" ht="20" customHeight="1" spans="1:9">
      <c r="A102" s="99">
        <v>98</v>
      </c>
      <c r="B102" s="100" t="s">
        <v>199</v>
      </c>
      <c r="C102" s="101" t="s">
        <v>200</v>
      </c>
      <c r="D102" s="102" t="s">
        <v>85</v>
      </c>
      <c r="E102" s="102">
        <v>100</v>
      </c>
      <c r="F102" s="104">
        <v>3</v>
      </c>
      <c r="G102" s="104">
        <f t="shared" si="2"/>
        <v>300</v>
      </c>
      <c r="I102" s="86">
        <f t="shared" si="3"/>
        <v>0</v>
      </c>
    </row>
    <row r="103" s="86" customFormat="1" ht="20" customHeight="1" spans="1:9">
      <c r="A103" s="99">
        <v>99</v>
      </c>
      <c r="B103" s="100" t="s">
        <v>201</v>
      </c>
      <c r="C103" s="101" t="s">
        <v>202</v>
      </c>
      <c r="D103" s="102" t="s">
        <v>74</v>
      </c>
      <c r="E103" s="102">
        <v>50</v>
      </c>
      <c r="F103" s="104">
        <v>7</v>
      </c>
      <c r="G103" s="104">
        <f t="shared" si="2"/>
        <v>350</v>
      </c>
      <c r="I103" s="86">
        <f t="shared" si="3"/>
        <v>0</v>
      </c>
    </row>
    <row r="104" s="86" customFormat="1" ht="20" customHeight="1" spans="1:9">
      <c r="A104" s="99">
        <v>100</v>
      </c>
      <c r="B104" s="100" t="s">
        <v>203</v>
      </c>
      <c r="C104" s="101" t="s">
        <v>204</v>
      </c>
      <c r="D104" s="102" t="s">
        <v>205</v>
      </c>
      <c r="E104" s="102">
        <v>200</v>
      </c>
      <c r="F104" s="104">
        <v>5</v>
      </c>
      <c r="G104" s="104">
        <f t="shared" si="2"/>
        <v>1000</v>
      </c>
      <c r="H104" s="86">
        <v>100</v>
      </c>
      <c r="I104" s="86">
        <f t="shared" si="3"/>
        <v>500</v>
      </c>
    </row>
    <row r="105" s="86" customFormat="1" ht="20" customHeight="1" spans="1:9">
      <c r="A105" s="99">
        <v>101</v>
      </c>
      <c r="B105" s="100" t="s">
        <v>203</v>
      </c>
      <c r="C105" s="101" t="s">
        <v>206</v>
      </c>
      <c r="D105" s="102" t="s">
        <v>205</v>
      </c>
      <c r="E105" s="102">
        <v>200</v>
      </c>
      <c r="F105" s="104">
        <v>5</v>
      </c>
      <c r="G105" s="104">
        <f t="shared" si="2"/>
        <v>1000</v>
      </c>
      <c r="H105" s="86">
        <v>200</v>
      </c>
      <c r="I105" s="86">
        <f t="shared" si="3"/>
        <v>1000</v>
      </c>
    </row>
    <row r="106" s="86" customFormat="1" ht="20" customHeight="1" spans="1:9">
      <c r="A106" s="99">
        <v>102</v>
      </c>
      <c r="B106" s="100" t="s">
        <v>203</v>
      </c>
      <c r="C106" s="101" t="s">
        <v>207</v>
      </c>
      <c r="D106" s="102" t="s">
        <v>74</v>
      </c>
      <c r="E106" s="102">
        <v>200</v>
      </c>
      <c r="F106" s="104">
        <v>10</v>
      </c>
      <c r="G106" s="104">
        <f t="shared" si="2"/>
        <v>2000</v>
      </c>
      <c r="I106" s="86">
        <f t="shared" si="3"/>
        <v>0</v>
      </c>
    </row>
    <row r="107" s="86" customFormat="1" ht="20" customHeight="1" spans="1:9">
      <c r="A107" s="99">
        <v>103</v>
      </c>
      <c r="B107" s="100" t="s">
        <v>208</v>
      </c>
      <c r="C107" s="101" t="s">
        <v>209</v>
      </c>
      <c r="D107" s="102" t="s">
        <v>80</v>
      </c>
      <c r="E107" s="102">
        <v>20</v>
      </c>
      <c r="F107" s="104">
        <v>8</v>
      </c>
      <c r="G107" s="104">
        <f t="shared" si="2"/>
        <v>160</v>
      </c>
      <c r="I107" s="86">
        <f t="shared" si="3"/>
        <v>0</v>
      </c>
    </row>
    <row r="108" s="86" customFormat="1" ht="20" customHeight="1" spans="1:9">
      <c r="A108" s="99">
        <v>104</v>
      </c>
      <c r="B108" s="100" t="s">
        <v>210</v>
      </c>
      <c r="C108" s="101" t="s">
        <v>211</v>
      </c>
      <c r="D108" s="102" t="s">
        <v>80</v>
      </c>
      <c r="E108" s="102">
        <v>10</v>
      </c>
      <c r="F108" s="104">
        <v>15</v>
      </c>
      <c r="G108" s="104">
        <f t="shared" si="2"/>
        <v>150</v>
      </c>
      <c r="I108" s="86">
        <f t="shared" si="3"/>
        <v>0</v>
      </c>
    </row>
    <row r="109" s="86" customFormat="1" ht="20" customHeight="1" spans="1:9">
      <c r="A109" s="99">
        <v>105</v>
      </c>
      <c r="B109" s="100" t="s">
        <v>212</v>
      </c>
      <c r="C109" s="101" t="s">
        <v>213</v>
      </c>
      <c r="D109" s="102" t="s">
        <v>80</v>
      </c>
      <c r="E109" s="102">
        <v>100</v>
      </c>
      <c r="F109" s="104">
        <v>5</v>
      </c>
      <c r="G109" s="104">
        <f t="shared" si="2"/>
        <v>500</v>
      </c>
      <c r="I109" s="86">
        <f t="shared" si="3"/>
        <v>0</v>
      </c>
    </row>
    <row r="110" s="86" customFormat="1" ht="20" customHeight="1" spans="1:9">
      <c r="A110" s="99">
        <v>106</v>
      </c>
      <c r="B110" s="100" t="s">
        <v>214</v>
      </c>
      <c r="C110" s="101" t="s">
        <v>215</v>
      </c>
      <c r="D110" s="102" t="s">
        <v>85</v>
      </c>
      <c r="E110" s="102">
        <v>50</v>
      </c>
      <c r="F110" s="104">
        <v>60</v>
      </c>
      <c r="G110" s="104">
        <f t="shared" si="2"/>
        <v>3000</v>
      </c>
      <c r="I110" s="86">
        <f t="shared" si="3"/>
        <v>0</v>
      </c>
    </row>
    <row r="111" s="86" customFormat="1" ht="20" customHeight="1" spans="1:9">
      <c r="A111" s="99">
        <v>107</v>
      </c>
      <c r="B111" s="100" t="s">
        <v>216</v>
      </c>
      <c r="C111" s="101" t="s">
        <v>217</v>
      </c>
      <c r="D111" s="102" t="s">
        <v>74</v>
      </c>
      <c r="E111" s="102">
        <v>20</v>
      </c>
      <c r="F111" s="104">
        <v>25</v>
      </c>
      <c r="G111" s="104">
        <f t="shared" si="2"/>
        <v>500</v>
      </c>
      <c r="I111" s="86">
        <f t="shared" si="3"/>
        <v>0</v>
      </c>
    </row>
    <row r="112" s="86" customFormat="1" ht="20" customHeight="1" spans="1:9">
      <c r="A112" s="99">
        <v>108</v>
      </c>
      <c r="B112" s="100" t="s">
        <v>218</v>
      </c>
      <c r="C112" s="101" t="s">
        <v>219</v>
      </c>
      <c r="D112" s="102" t="s">
        <v>31</v>
      </c>
      <c r="E112" s="102">
        <v>50</v>
      </c>
      <c r="F112" s="104">
        <v>15</v>
      </c>
      <c r="G112" s="104">
        <f t="shared" si="2"/>
        <v>750</v>
      </c>
      <c r="H112" s="86">
        <v>50</v>
      </c>
      <c r="I112" s="86">
        <f t="shared" si="3"/>
        <v>750</v>
      </c>
    </row>
    <row r="113" s="86" customFormat="1" ht="20" customHeight="1" spans="1:9">
      <c r="A113" s="99">
        <v>109</v>
      </c>
      <c r="B113" s="100" t="s">
        <v>220</v>
      </c>
      <c r="C113" s="101" t="s">
        <v>221</v>
      </c>
      <c r="D113" s="102" t="s">
        <v>31</v>
      </c>
      <c r="E113" s="102">
        <v>20</v>
      </c>
      <c r="F113" s="104">
        <v>10</v>
      </c>
      <c r="G113" s="104">
        <f t="shared" si="2"/>
        <v>200</v>
      </c>
      <c r="I113" s="86">
        <f t="shared" si="3"/>
        <v>0</v>
      </c>
    </row>
    <row r="114" s="86" customFormat="1" ht="20" customHeight="1" spans="1:9">
      <c r="A114" s="99">
        <v>110</v>
      </c>
      <c r="B114" s="100" t="s">
        <v>222</v>
      </c>
      <c r="C114" s="101" t="s">
        <v>223</v>
      </c>
      <c r="D114" s="102" t="s">
        <v>74</v>
      </c>
      <c r="E114" s="102">
        <v>20</v>
      </c>
      <c r="F114" s="104">
        <v>12</v>
      </c>
      <c r="G114" s="104">
        <f t="shared" si="2"/>
        <v>240</v>
      </c>
      <c r="I114" s="86">
        <f t="shared" si="3"/>
        <v>0</v>
      </c>
    </row>
    <row r="115" s="86" customFormat="1" ht="20" customHeight="1" spans="1:9">
      <c r="A115" s="99">
        <v>113</v>
      </c>
      <c r="B115" s="100" t="s">
        <v>224</v>
      </c>
      <c r="C115" s="101" t="s">
        <v>225</v>
      </c>
      <c r="D115" s="102" t="s">
        <v>74</v>
      </c>
      <c r="E115" s="102">
        <v>10</v>
      </c>
      <c r="F115" s="104">
        <v>15</v>
      </c>
      <c r="G115" s="104">
        <f t="shared" si="2"/>
        <v>150</v>
      </c>
      <c r="I115" s="86">
        <f t="shared" si="3"/>
        <v>0</v>
      </c>
    </row>
    <row r="116" s="86" customFormat="1" ht="20" customHeight="1" spans="1:9">
      <c r="A116" s="99">
        <v>114</v>
      </c>
      <c r="B116" s="100" t="s">
        <v>224</v>
      </c>
      <c r="C116" s="101" t="s">
        <v>226</v>
      </c>
      <c r="D116" s="102" t="s">
        <v>74</v>
      </c>
      <c r="E116" s="102">
        <v>10</v>
      </c>
      <c r="F116" s="104">
        <v>20</v>
      </c>
      <c r="G116" s="104">
        <f t="shared" si="2"/>
        <v>200</v>
      </c>
      <c r="I116" s="86">
        <f t="shared" si="3"/>
        <v>0</v>
      </c>
    </row>
    <row r="117" s="86" customFormat="1" ht="20" customHeight="1" spans="1:9">
      <c r="A117" s="99">
        <v>115</v>
      </c>
      <c r="B117" s="100" t="s">
        <v>227</v>
      </c>
      <c r="C117" s="101" t="s">
        <v>228</v>
      </c>
      <c r="D117" s="102" t="s">
        <v>71</v>
      </c>
      <c r="E117" s="102">
        <v>2</v>
      </c>
      <c r="F117" s="104">
        <v>6500</v>
      </c>
      <c r="G117" s="104">
        <f t="shared" si="2"/>
        <v>13000</v>
      </c>
      <c r="I117" s="86">
        <f t="shared" si="3"/>
        <v>0</v>
      </c>
    </row>
    <row r="118" s="86" customFormat="1" ht="20" customHeight="1" spans="1:9">
      <c r="A118" s="99">
        <v>116</v>
      </c>
      <c r="B118" s="100" t="s">
        <v>229</v>
      </c>
      <c r="C118" s="101" t="s">
        <v>230</v>
      </c>
      <c r="D118" s="102" t="s">
        <v>140</v>
      </c>
      <c r="E118" s="102">
        <v>200</v>
      </c>
      <c r="F118" s="104">
        <v>10</v>
      </c>
      <c r="G118" s="104">
        <f t="shared" si="2"/>
        <v>2000</v>
      </c>
      <c r="I118" s="86">
        <f t="shared" si="3"/>
        <v>0</v>
      </c>
    </row>
    <row r="119" s="86" customFormat="1" ht="20" customHeight="1" spans="1:9">
      <c r="A119" s="99">
        <v>117</v>
      </c>
      <c r="B119" s="100" t="s">
        <v>231</v>
      </c>
      <c r="C119" s="101" t="s">
        <v>232</v>
      </c>
      <c r="D119" s="102" t="s">
        <v>85</v>
      </c>
      <c r="E119" s="102">
        <v>30</v>
      </c>
      <c r="F119" s="104">
        <v>22</v>
      </c>
      <c r="G119" s="104">
        <f t="shared" si="2"/>
        <v>660</v>
      </c>
      <c r="I119" s="86">
        <f t="shared" si="3"/>
        <v>0</v>
      </c>
    </row>
    <row r="120" s="86" customFormat="1" ht="20" customHeight="1" spans="1:9">
      <c r="A120" s="99">
        <v>118</v>
      </c>
      <c r="B120" s="100" t="s">
        <v>231</v>
      </c>
      <c r="C120" s="101" t="s">
        <v>233</v>
      </c>
      <c r="D120" s="102" t="s">
        <v>85</v>
      </c>
      <c r="E120" s="102">
        <v>30</v>
      </c>
      <c r="F120" s="104">
        <v>24</v>
      </c>
      <c r="G120" s="104">
        <f t="shared" si="2"/>
        <v>720</v>
      </c>
      <c r="I120" s="86">
        <f t="shared" si="3"/>
        <v>0</v>
      </c>
    </row>
    <row r="121" s="86" customFormat="1" ht="20" customHeight="1" spans="1:9">
      <c r="A121" s="99">
        <v>119</v>
      </c>
      <c r="B121" s="100" t="s">
        <v>231</v>
      </c>
      <c r="C121" s="101" t="s">
        <v>234</v>
      </c>
      <c r="D121" s="102" t="s">
        <v>85</v>
      </c>
      <c r="E121" s="102">
        <v>30</v>
      </c>
      <c r="F121" s="104">
        <v>20</v>
      </c>
      <c r="G121" s="104">
        <f t="shared" si="2"/>
        <v>600</v>
      </c>
      <c r="H121" s="86">
        <v>10</v>
      </c>
      <c r="I121" s="86">
        <f t="shared" si="3"/>
        <v>200</v>
      </c>
    </row>
    <row r="122" s="86" customFormat="1" ht="20" customHeight="1" spans="1:9">
      <c r="A122" s="99">
        <v>120</v>
      </c>
      <c r="B122" s="100" t="s">
        <v>231</v>
      </c>
      <c r="C122" s="101" t="s">
        <v>235</v>
      </c>
      <c r="D122" s="102" t="s">
        <v>85</v>
      </c>
      <c r="E122" s="102">
        <v>30</v>
      </c>
      <c r="F122" s="104">
        <v>15</v>
      </c>
      <c r="G122" s="104">
        <f t="shared" si="2"/>
        <v>450</v>
      </c>
      <c r="H122" s="86">
        <v>10</v>
      </c>
      <c r="I122" s="86">
        <f t="shared" si="3"/>
        <v>150</v>
      </c>
    </row>
    <row r="123" s="86" customFormat="1" ht="20" customHeight="1" spans="1:9">
      <c r="A123" s="99">
        <v>121</v>
      </c>
      <c r="B123" s="100" t="s">
        <v>231</v>
      </c>
      <c r="C123" s="101" t="s">
        <v>236</v>
      </c>
      <c r="D123" s="102" t="s">
        <v>85</v>
      </c>
      <c r="E123" s="102">
        <v>20</v>
      </c>
      <c r="F123" s="104">
        <v>10</v>
      </c>
      <c r="G123" s="104">
        <f t="shared" si="2"/>
        <v>200</v>
      </c>
      <c r="H123" s="86">
        <v>10</v>
      </c>
      <c r="I123" s="86">
        <f t="shared" si="3"/>
        <v>100</v>
      </c>
    </row>
    <row r="124" s="86" customFormat="1" ht="20" customHeight="1" spans="1:9">
      <c r="A124" s="99">
        <v>122</v>
      </c>
      <c r="B124" s="100" t="s">
        <v>237</v>
      </c>
      <c r="C124" s="101" t="s">
        <v>238</v>
      </c>
      <c r="D124" s="102" t="s">
        <v>239</v>
      </c>
      <c r="E124" s="102">
        <v>10</v>
      </c>
      <c r="F124" s="104">
        <v>30</v>
      </c>
      <c r="G124" s="104">
        <f t="shared" si="2"/>
        <v>300</v>
      </c>
      <c r="I124" s="86">
        <f t="shared" si="3"/>
        <v>0</v>
      </c>
    </row>
    <row r="125" s="86" customFormat="1" ht="20" customHeight="1" spans="1:9">
      <c r="A125" s="99">
        <v>123</v>
      </c>
      <c r="B125" s="100" t="s">
        <v>240</v>
      </c>
      <c r="C125" s="101" t="s">
        <v>238</v>
      </c>
      <c r="D125" s="102" t="s">
        <v>239</v>
      </c>
      <c r="E125" s="102">
        <v>20</v>
      </c>
      <c r="F125" s="104">
        <v>30</v>
      </c>
      <c r="G125" s="104">
        <f t="shared" si="2"/>
        <v>600</v>
      </c>
      <c r="H125" s="86">
        <v>10</v>
      </c>
      <c r="I125" s="86">
        <f t="shared" si="3"/>
        <v>300</v>
      </c>
    </row>
    <row r="126" s="86" customFormat="1" ht="20" customHeight="1" spans="1:9">
      <c r="A126" s="99">
        <v>124</v>
      </c>
      <c r="B126" s="100" t="s">
        <v>241</v>
      </c>
      <c r="C126" s="101" t="s">
        <v>242</v>
      </c>
      <c r="D126" s="102" t="s">
        <v>239</v>
      </c>
      <c r="E126" s="102">
        <v>20</v>
      </c>
      <c r="F126" s="104">
        <v>30</v>
      </c>
      <c r="G126" s="104">
        <f t="shared" si="2"/>
        <v>600</v>
      </c>
      <c r="I126" s="86">
        <f t="shared" si="3"/>
        <v>0</v>
      </c>
    </row>
    <row r="127" s="86" customFormat="1" ht="20" customHeight="1" spans="1:9">
      <c r="A127" s="99">
        <v>125</v>
      </c>
      <c r="B127" s="100" t="s">
        <v>243</v>
      </c>
      <c r="C127" s="101" t="s">
        <v>242</v>
      </c>
      <c r="D127" s="102" t="s">
        <v>239</v>
      </c>
      <c r="E127" s="102">
        <v>10</v>
      </c>
      <c r="F127" s="104">
        <v>30</v>
      </c>
      <c r="G127" s="104">
        <f t="shared" si="2"/>
        <v>300</v>
      </c>
      <c r="I127" s="86">
        <f t="shared" si="3"/>
        <v>0</v>
      </c>
    </row>
    <row r="128" s="86" customFormat="1" ht="20" customHeight="1" spans="1:9">
      <c r="A128" s="99">
        <v>126</v>
      </c>
      <c r="B128" s="100" t="s">
        <v>244</v>
      </c>
      <c r="C128" s="101" t="s">
        <v>245</v>
      </c>
      <c r="D128" s="102" t="s">
        <v>17</v>
      </c>
      <c r="E128" s="102">
        <v>20</v>
      </c>
      <c r="F128" s="104">
        <v>45</v>
      </c>
      <c r="G128" s="104">
        <f t="shared" si="2"/>
        <v>900</v>
      </c>
      <c r="I128" s="86">
        <f t="shared" si="3"/>
        <v>0</v>
      </c>
    </row>
    <row r="129" s="86" customFormat="1" ht="20" customHeight="1" spans="1:9">
      <c r="A129" s="99">
        <v>127</v>
      </c>
      <c r="B129" s="100" t="s">
        <v>246</v>
      </c>
      <c r="C129" s="101" t="s">
        <v>247</v>
      </c>
      <c r="D129" s="102" t="s">
        <v>17</v>
      </c>
      <c r="E129" s="102">
        <v>50</v>
      </c>
      <c r="F129" s="104">
        <v>35</v>
      </c>
      <c r="G129" s="104">
        <f t="shared" si="2"/>
        <v>1750</v>
      </c>
      <c r="I129" s="86">
        <f t="shared" si="3"/>
        <v>0</v>
      </c>
    </row>
    <row r="130" s="86" customFormat="1" ht="20" customHeight="1" spans="1:9">
      <c r="A130" s="99">
        <v>128</v>
      </c>
      <c r="B130" s="100" t="s">
        <v>248</v>
      </c>
      <c r="C130" s="101" t="s">
        <v>249</v>
      </c>
      <c r="D130" s="102" t="s">
        <v>239</v>
      </c>
      <c r="E130" s="102">
        <v>1000</v>
      </c>
      <c r="F130" s="104">
        <v>1</v>
      </c>
      <c r="G130" s="104">
        <f t="shared" si="2"/>
        <v>1000</v>
      </c>
      <c r="H130" s="86">
        <v>500</v>
      </c>
      <c r="I130" s="86">
        <f t="shared" si="3"/>
        <v>500</v>
      </c>
    </row>
    <row r="131" s="86" customFormat="1" ht="20" customHeight="1" spans="1:9">
      <c r="A131" s="99">
        <v>129</v>
      </c>
      <c r="B131" s="100" t="s">
        <v>250</v>
      </c>
      <c r="C131" s="101" t="s">
        <v>251</v>
      </c>
      <c r="D131" s="102" t="s">
        <v>74</v>
      </c>
      <c r="E131" s="102">
        <v>100</v>
      </c>
      <c r="F131" s="104">
        <v>15</v>
      </c>
      <c r="G131" s="104">
        <f t="shared" si="2"/>
        <v>1500</v>
      </c>
      <c r="I131" s="86">
        <f t="shared" si="3"/>
        <v>0</v>
      </c>
    </row>
    <row r="132" s="86" customFormat="1" ht="20" customHeight="1" spans="1:9">
      <c r="A132" s="99">
        <v>130</v>
      </c>
      <c r="B132" s="100" t="s">
        <v>252</v>
      </c>
      <c r="C132" s="101" t="s">
        <v>253</v>
      </c>
      <c r="D132" s="102" t="s">
        <v>74</v>
      </c>
      <c r="E132" s="102">
        <v>100</v>
      </c>
      <c r="F132" s="104">
        <v>15</v>
      </c>
      <c r="G132" s="104">
        <f t="shared" si="2"/>
        <v>1500</v>
      </c>
      <c r="I132" s="86">
        <f t="shared" si="3"/>
        <v>0</v>
      </c>
    </row>
    <row r="133" s="86" customFormat="1" ht="20" customHeight="1" spans="1:9">
      <c r="A133" s="99">
        <v>131</v>
      </c>
      <c r="B133" s="100" t="s">
        <v>254</v>
      </c>
      <c r="C133" s="101" t="s">
        <v>255</v>
      </c>
      <c r="D133" s="102" t="s">
        <v>74</v>
      </c>
      <c r="E133" s="102">
        <v>200</v>
      </c>
      <c r="F133" s="104">
        <v>15</v>
      </c>
      <c r="G133" s="104">
        <f t="shared" ref="G133:G138" si="4">E133*F133</f>
        <v>3000</v>
      </c>
      <c r="I133" s="86">
        <f t="shared" ref="I133:I196" si="5">F133*H133</f>
        <v>0</v>
      </c>
    </row>
    <row r="134" s="86" customFormat="1" ht="20" customHeight="1" spans="1:9">
      <c r="A134" s="99">
        <v>133</v>
      </c>
      <c r="B134" s="100" t="s">
        <v>256</v>
      </c>
      <c r="C134" s="101" t="s">
        <v>257</v>
      </c>
      <c r="D134" s="102" t="s">
        <v>26</v>
      </c>
      <c r="E134" s="102">
        <v>500</v>
      </c>
      <c r="F134" s="104">
        <v>0.5</v>
      </c>
      <c r="G134" s="104">
        <f t="shared" si="4"/>
        <v>250</v>
      </c>
      <c r="H134" s="86">
        <v>500</v>
      </c>
      <c r="I134" s="86">
        <f t="shared" si="5"/>
        <v>250</v>
      </c>
    </row>
    <row r="135" s="86" customFormat="1" ht="20" customHeight="1" spans="1:9">
      <c r="A135" s="99">
        <v>134</v>
      </c>
      <c r="B135" s="100" t="s">
        <v>256</v>
      </c>
      <c r="C135" s="101" t="s">
        <v>258</v>
      </c>
      <c r="D135" s="102" t="s">
        <v>26</v>
      </c>
      <c r="E135" s="102">
        <v>500</v>
      </c>
      <c r="F135" s="104">
        <v>1</v>
      </c>
      <c r="G135" s="104">
        <f t="shared" si="4"/>
        <v>500</v>
      </c>
      <c r="I135" s="86">
        <f t="shared" si="5"/>
        <v>0</v>
      </c>
    </row>
    <row r="136" s="86" customFormat="1" ht="20" customHeight="1" spans="1:9">
      <c r="A136" s="99">
        <v>135</v>
      </c>
      <c r="B136" s="100" t="s">
        <v>256</v>
      </c>
      <c r="C136" s="101" t="s">
        <v>259</v>
      </c>
      <c r="D136" s="102" t="s">
        <v>26</v>
      </c>
      <c r="E136" s="102">
        <v>500</v>
      </c>
      <c r="F136" s="104">
        <v>0.8</v>
      </c>
      <c r="G136" s="104">
        <f t="shared" si="4"/>
        <v>400</v>
      </c>
      <c r="H136" s="86">
        <v>100</v>
      </c>
      <c r="I136" s="86">
        <f t="shared" si="5"/>
        <v>80</v>
      </c>
    </row>
    <row r="137" s="86" customFormat="1" ht="20" customHeight="1" spans="1:9">
      <c r="A137" s="99">
        <v>136</v>
      </c>
      <c r="B137" s="100" t="s">
        <v>260</v>
      </c>
      <c r="C137" s="101" t="s">
        <v>261</v>
      </c>
      <c r="D137" s="102" t="s">
        <v>262</v>
      </c>
      <c r="E137" s="102">
        <v>500</v>
      </c>
      <c r="F137" s="104">
        <v>18</v>
      </c>
      <c r="G137" s="104">
        <f t="shared" si="4"/>
        <v>9000</v>
      </c>
      <c r="I137" s="86">
        <f t="shared" si="5"/>
        <v>0</v>
      </c>
    </row>
    <row r="138" s="86" customFormat="1" ht="20" customHeight="1" spans="1:9">
      <c r="A138" s="99">
        <v>142</v>
      </c>
      <c r="B138" s="100" t="s">
        <v>263</v>
      </c>
      <c r="C138" s="101" t="s">
        <v>264</v>
      </c>
      <c r="D138" s="102" t="s">
        <v>14</v>
      </c>
      <c r="E138" s="102">
        <v>500</v>
      </c>
      <c r="F138" s="104">
        <v>8</v>
      </c>
      <c r="G138" s="104">
        <f t="shared" si="4"/>
        <v>4000</v>
      </c>
      <c r="I138" s="86">
        <f t="shared" si="5"/>
        <v>0</v>
      </c>
    </row>
    <row r="139" s="86" customFormat="1" ht="20" customHeight="1" spans="1:9">
      <c r="A139" s="99">
        <v>149</v>
      </c>
      <c r="B139" s="100" t="s">
        <v>265</v>
      </c>
      <c r="C139" s="101" t="s">
        <v>266</v>
      </c>
      <c r="D139" s="102" t="s">
        <v>267</v>
      </c>
      <c r="E139" s="102">
        <v>50</v>
      </c>
      <c r="F139" s="104">
        <v>15</v>
      </c>
      <c r="G139" s="104">
        <f t="shared" ref="G139:G188" si="6">E139*F139</f>
        <v>750</v>
      </c>
      <c r="I139" s="86">
        <f t="shared" si="5"/>
        <v>0</v>
      </c>
    </row>
    <row r="140" s="86" customFormat="1" ht="20" customHeight="1" spans="1:9">
      <c r="A140" s="99">
        <v>150</v>
      </c>
      <c r="B140" s="100" t="s">
        <v>268</v>
      </c>
      <c r="C140" s="101" t="s">
        <v>269</v>
      </c>
      <c r="D140" s="102" t="s">
        <v>174</v>
      </c>
      <c r="E140" s="102">
        <v>50</v>
      </c>
      <c r="F140" s="104">
        <v>3</v>
      </c>
      <c r="G140" s="104">
        <f t="shared" si="6"/>
        <v>150</v>
      </c>
      <c r="I140" s="86">
        <f t="shared" si="5"/>
        <v>0</v>
      </c>
    </row>
    <row r="141" s="86" customFormat="1" ht="20" customHeight="1" spans="1:9">
      <c r="A141" s="99">
        <v>151</v>
      </c>
      <c r="B141" s="100" t="s">
        <v>268</v>
      </c>
      <c r="C141" s="101" t="s">
        <v>270</v>
      </c>
      <c r="D141" s="102" t="s">
        <v>174</v>
      </c>
      <c r="E141" s="102">
        <v>50</v>
      </c>
      <c r="F141" s="104">
        <v>5</v>
      </c>
      <c r="G141" s="104">
        <f t="shared" si="6"/>
        <v>250</v>
      </c>
      <c r="I141" s="86">
        <f t="shared" si="5"/>
        <v>0</v>
      </c>
    </row>
    <row r="142" s="86" customFormat="1" ht="20" customHeight="1" spans="1:9">
      <c r="A142" s="99">
        <v>152</v>
      </c>
      <c r="B142" s="100" t="s">
        <v>268</v>
      </c>
      <c r="C142" s="101" t="s">
        <v>271</v>
      </c>
      <c r="D142" s="102" t="s">
        <v>174</v>
      </c>
      <c r="E142" s="102">
        <v>20</v>
      </c>
      <c r="F142" s="104">
        <v>25</v>
      </c>
      <c r="G142" s="104">
        <f t="shared" si="6"/>
        <v>500</v>
      </c>
      <c r="I142" s="86">
        <f t="shared" si="5"/>
        <v>0</v>
      </c>
    </row>
    <row r="143" s="86" customFormat="1" ht="20" customHeight="1" spans="1:9">
      <c r="A143" s="99">
        <v>153</v>
      </c>
      <c r="B143" s="100" t="s">
        <v>272</v>
      </c>
      <c r="C143" s="101" t="s">
        <v>273</v>
      </c>
      <c r="D143" s="102" t="s">
        <v>174</v>
      </c>
      <c r="E143" s="102">
        <v>20</v>
      </c>
      <c r="F143" s="104">
        <v>30</v>
      </c>
      <c r="G143" s="104">
        <f t="shared" si="6"/>
        <v>600</v>
      </c>
      <c r="I143" s="86">
        <f t="shared" si="5"/>
        <v>0</v>
      </c>
    </row>
    <row r="144" s="86" customFormat="1" ht="20" customHeight="1" spans="1:9">
      <c r="A144" s="99">
        <v>154</v>
      </c>
      <c r="B144" s="100" t="s">
        <v>274</v>
      </c>
      <c r="C144" s="101" t="s">
        <v>269</v>
      </c>
      <c r="D144" s="102" t="s">
        <v>99</v>
      </c>
      <c r="E144" s="102">
        <v>10</v>
      </c>
      <c r="F144" s="104">
        <v>20</v>
      </c>
      <c r="G144" s="104">
        <f t="shared" si="6"/>
        <v>200</v>
      </c>
      <c r="I144" s="86">
        <f t="shared" si="5"/>
        <v>0</v>
      </c>
    </row>
    <row r="145" s="86" customFormat="1" ht="20" customHeight="1" spans="1:9">
      <c r="A145" s="99">
        <v>155</v>
      </c>
      <c r="B145" s="100" t="s">
        <v>275</v>
      </c>
      <c r="C145" s="101" t="s">
        <v>276</v>
      </c>
      <c r="D145" s="102" t="s">
        <v>135</v>
      </c>
      <c r="E145" s="102">
        <v>50</v>
      </c>
      <c r="F145" s="104">
        <v>25</v>
      </c>
      <c r="G145" s="104">
        <f t="shared" si="6"/>
        <v>1250</v>
      </c>
      <c r="I145" s="86">
        <f t="shared" si="5"/>
        <v>0</v>
      </c>
    </row>
    <row r="146" s="86" customFormat="1" ht="20" customHeight="1" spans="1:9">
      <c r="A146" s="99">
        <v>156</v>
      </c>
      <c r="B146" s="100" t="s">
        <v>277</v>
      </c>
      <c r="C146" s="101" t="s">
        <v>278</v>
      </c>
      <c r="D146" s="102" t="s">
        <v>135</v>
      </c>
      <c r="E146" s="102">
        <v>50</v>
      </c>
      <c r="F146" s="104">
        <v>28</v>
      </c>
      <c r="G146" s="104">
        <f t="shared" si="6"/>
        <v>1400</v>
      </c>
      <c r="I146" s="86">
        <f t="shared" si="5"/>
        <v>0</v>
      </c>
    </row>
    <row r="147" s="86" customFormat="1" ht="20" customHeight="1" spans="1:9">
      <c r="A147" s="99">
        <v>157</v>
      </c>
      <c r="B147" s="100" t="s">
        <v>279</v>
      </c>
      <c r="C147" s="101" t="s">
        <v>278</v>
      </c>
      <c r="D147" s="102" t="s">
        <v>99</v>
      </c>
      <c r="E147" s="102">
        <v>50</v>
      </c>
      <c r="F147" s="104">
        <v>25</v>
      </c>
      <c r="G147" s="104">
        <f t="shared" si="6"/>
        <v>1250</v>
      </c>
      <c r="I147" s="86">
        <f t="shared" si="5"/>
        <v>0</v>
      </c>
    </row>
    <row r="148" s="86" customFormat="1" ht="20" customHeight="1" spans="1:9">
      <c r="A148" s="99">
        <v>159</v>
      </c>
      <c r="B148" s="100" t="s">
        <v>280</v>
      </c>
      <c r="C148" s="101" t="s">
        <v>281</v>
      </c>
      <c r="D148" s="102" t="s">
        <v>140</v>
      </c>
      <c r="E148" s="102">
        <v>50</v>
      </c>
      <c r="F148" s="104">
        <v>20</v>
      </c>
      <c r="G148" s="104">
        <f t="shared" si="6"/>
        <v>1000</v>
      </c>
      <c r="I148" s="86">
        <f t="shared" si="5"/>
        <v>0</v>
      </c>
    </row>
    <row r="149" s="86" customFormat="1" ht="20" customHeight="1" spans="1:9">
      <c r="A149" s="99">
        <v>160</v>
      </c>
      <c r="B149" s="100" t="s">
        <v>282</v>
      </c>
      <c r="C149" s="101" t="s">
        <v>283</v>
      </c>
      <c r="D149" s="102" t="s">
        <v>174</v>
      </c>
      <c r="E149" s="102">
        <v>200</v>
      </c>
      <c r="F149" s="104">
        <v>5</v>
      </c>
      <c r="G149" s="104">
        <f t="shared" si="6"/>
        <v>1000</v>
      </c>
      <c r="H149" s="86">
        <v>50</v>
      </c>
      <c r="I149" s="86">
        <f t="shared" si="5"/>
        <v>250</v>
      </c>
    </row>
    <row r="150" s="86" customFormat="1" ht="20" customHeight="1" spans="1:9">
      <c r="A150" s="99">
        <v>161</v>
      </c>
      <c r="B150" s="100" t="s">
        <v>282</v>
      </c>
      <c r="C150" s="101" t="s">
        <v>284</v>
      </c>
      <c r="D150" s="102" t="s">
        <v>174</v>
      </c>
      <c r="E150" s="102">
        <v>200</v>
      </c>
      <c r="F150" s="104">
        <v>6</v>
      </c>
      <c r="G150" s="104">
        <f t="shared" si="6"/>
        <v>1200</v>
      </c>
      <c r="H150" s="86">
        <v>50</v>
      </c>
      <c r="I150" s="86">
        <f t="shared" si="5"/>
        <v>300</v>
      </c>
    </row>
    <row r="151" s="86" customFormat="1" ht="20" customHeight="1" spans="1:9">
      <c r="A151" s="99">
        <v>162</v>
      </c>
      <c r="B151" s="100" t="s">
        <v>282</v>
      </c>
      <c r="C151" s="101" t="s">
        <v>285</v>
      </c>
      <c r="D151" s="102" t="s">
        <v>174</v>
      </c>
      <c r="E151" s="102">
        <v>100</v>
      </c>
      <c r="F151" s="104">
        <v>8</v>
      </c>
      <c r="G151" s="104">
        <f t="shared" si="6"/>
        <v>800</v>
      </c>
      <c r="H151" s="86">
        <v>30</v>
      </c>
      <c r="I151" s="86">
        <f t="shared" si="5"/>
        <v>240</v>
      </c>
    </row>
    <row r="152" s="86" customFormat="1" ht="20" customHeight="1" spans="1:9">
      <c r="A152" s="99">
        <v>163</v>
      </c>
      <c r="B152" s="100" t="s">
        <v>282</v>
      </c>
      <c r="C152" s="101" t="s">
        <v>286</v>
      </c>
      <c r="D152" s="102" t="s">
        <v>174</v>
      </c>
      <c r="E152" s="102">
        <v>50</v>
      </c>
      <c r="F152" s="104">
        <v>10</v>
      </c>
      <c r="G152" s="104">
        <f t="shared" si="6"/>
        <v>500</v>
      </c>
      <c r="I152" s="86">
        <f t="shared" si="5"/>
        <v>0</v>
      </c>
    </row>
    <row r="153" s="86" customFormat="1" ht="20" customHeight="1" spans="1:9">
      <c r="A153" s="99">
        <v>164</v>
      </c>
      <c r="B153" s="100" t="s">
        <v>282</v>
      </c>
      <c r="C153" s="101" t="s">
        <v>287</v>
      </c>
      <c r="D153" s="102" t="s">
        <v>174</v>
      </c>
      <c r="E153" s="102">
        <v>50</v>
      </c>
      <c r="F153" s="104">
        <v>15</v>
      </c>
      <c r="G153" s="104">
        <f t="shared" si="6"/>
        <v>750</v>
      </c>
      <c r="I153" s="86">
        <f t="shared" si="5"/>
        <v>0</v>
      </c>
    </row>
    <row r="154" s="86" customFormat="1" ht="20" customHeight="1" spans="1:9">
      <c r="A154" s="99">
        <v>165</v>
      </c>
      <c r="B154" s="100" t="s">
        <v>288</v>
      </c>
      <c r="C154" s="101" t="s">
        <v>289</v>
      </c>
      <c r="D154" s="102" t="s">
        <v>174</v>
      </c>
      <c r="E154" s="102">
        <v>20</v>
      </c>
      <c r="F154" s="104">
        <v>45</v>
      </c>
      <c r="G154" s="104">
        <f t="shared" si="6"/>
        <v>900</v>
      </c>
      <c r="I154" s="86">
        <f t="shared" si="5"/>
        <v>0</v>
      </c>
    </row>
    <row r="155" s="86" customFormat="1" ht="20" customHeight="1" spans="1:9">
      <c r="A155" s="99">
        <v>166</v>
      </c>
      <c r="B155" s="100" t="s">
        <v>290</v>
      </c>
      <c r="C155" s="101" t="s">
        <v>291</v>
      </c>
      <c r="D155" s="102" t="s">
        <v>74</v>
      </c>
      <c r="E155" s="102">
        <v>50</v>
      </c>
      <c r="F155" s="104">
        <v>25</v>
      </c>
      <c r="G155" s="104">
        <f t="shared" si="6"/>
        <v>1250</v>
      </c>
      <c r="H155" s="86">
        <v>5</v>
      </c>
      <c r="I155" s="86">
        <f t="shared" si="5"/>
        <v>125</v>
      </c>
    </row>
    <row r="156" s="86" customFormat="1" ht="20" customHeight="1" spans="1:9">
      <c r="A156" s="99">
        <v>167</v>
      </c>
      <c r="B156" s="100" t="s">
        <v>292</v>
      </c>
      <c r="C156" s="101" t="s">
        <v>293</v>
      </c>
      <c r="D156" s="102" t="s">
        <v>267</v>
      </c>
      <c r="E156" s="102">
        <v>50</v>
      </c>
      <c r="F156" s="104">
        <v>20</v>
      </c>
      <c r="G156" s="104">
        <f t="shared" si="6"/>
        <v>1000</v>
      </c>
      <c r="H156" s="86">
        <v>5</v>
      </c>
      <c r="I156" s="86">
        <f t="shared" si="5"/>
        <v>100</v>
      </c>
    </row>
    <row r="157" s="86" customFormat="1" ht="20" customHeight="1" spans="1:9">
      <c r="A157" s="99">
        <v>168</v>
      </c>
      <c r="B157" s="100" t="s">
        <v>294</v>
      </c>
      <c r="C157" s="101" t="s">
        <v>295</v>
      </c>
      <c r="D157" s="102" t="s">
        <v>74</v>
      </c>
      <c r="E157" s="102">
        <v>50</v>
      </c>
      <c r="F157" s="104">
        <v>65</v>
      </c>
      <c r="G157" s="104">
        <f t="shared" si="6"/>
        <v>3250</v>
      </c>
      <c r="H157" s="86">
        <v>2</v>
      </c>
      <c r="I157" s="86">
        <f t="shared" si="5"/>
        <v>130</v>
      </c>
    </row>
    <row r="158" s="86" customFormat="1" ht="20" customHeight="1" spans="1:9">
      <c r="A158" s="99">
        <v>169</v>
      </c>
      <c r="B158" s="100" t="s">
        <v>296</v>
      </c>
      <c r="C158" s="101" t="s">
        <v>297</v>
      </c>
      <c r="D158" s="102" t="s">
        <v>140</v>
      </c>
      <c r="E158" s="102">
        <v>1000</v>
      </c>
      <c r="F158" s="104">
        <v>15</v>
      </c>
      <c r="G158" s="104">
        <f t="shared" si="6"/>
        <v>15000</v>
      </c>
      <c r="H158" s="86">
        <v>500</v>
      </c>
      <c r="I158" s="86">
        <f t="shared" si="5"/>
        <v>7500</v>
      </c>
    </row>
    <row r="159" s="86" customFormat="1" ht="20" customHeight="1" spans="1:9">
      <c r="A159" s="99">
        <v>170</v>
      </c>
      <c r="B159" s="100" t="s">
        <v>298</v>
      </c>
      <c r="C159" s="101" t="s">
        <v>299</v>
      </c>
      <c r="D159" s="102" t="s">
        <v>74</v>
      </c>
      <c r="E159" s="102">
        <v>200</v>
      </c>
      <c r="F159" s="104">
        <v>20</v>
      </c>
      <c r="G159" s="104">
        <f t="shared" si="6"/>
        <v>4000</v>
      </c>
      <c r="H159" s="86">
        <v>200</v>
      </c>
      <c r="I159" s="86">
        <f t="shared" si="5"/>
        <v>4000</v>
      </c>
    </row>
    <row r="160" s="86" customFormat="1" ht="20" customHeight="1" spans="1:9">
      <c r="A160" s="99">
        <v>171</v>
      </c>
      <c r="B160" s="100" t="s">
        <v>300</v>
      </c>
      <c r="C160" s="101" t="s">
        <v>301</v>
      </c>
      <c r="D160" s="102" t="s">
        <v>74</v>
      </c>
      <c r="E160" s="102">
        <v>200</v>
      </c>
      <c r="F160" s="104">
        <v>20</v>
      </c>
      <c r="G160" s="104">
        <f t="shared" si="6"/>
        <v>4000</v>
      </c>
      <c r="I160" s="86">
        <f t="shared" si="5"/>
        <v>0</v>
      </c>
    </row>
    <row r="161" s="86" customFormat="1" ht="20" customHeight="1" spans="1:9">
      <c r="A161" s="99">
        <v>172</v>
      </c>
      <c r="B161" s="100" t="s">
        <v>302</v>
      </c>
      <c r="C161" s="101" t="s">
        <v>301</v>
      </c>
      <c r="D161" s="102" t="s">
        <v>74</v>
      </c>
      <c r="E161" s="102">
        <v>200</v>
      </c>
      <c r="F161" s="104">
        <v>25</v>
      </c>
      <c r="G161" s="104">
        <f t="shared" si="6"/>
        <v>5000</v>
      </c>
      <c r="H161" s="86">
        <v>100</v>
      </c>
      <c r="I161" s="86">
        <f t="shared" si="5"/>
        <v>2500</v>
      </c>
    </row>
    <row r="162" s="86" customFormat="1" ht="20" customHeight="1" spans="1:9">
      <c r="A162" s="99">
        <v>173</v>
      </c>
      <c r="B162" s="100" t="s">
        <v>303</v>
      </c>
      <c r="C162" s="101" t="s">
        <v>304</v>
      </c>
      <c r="D162" s="102" t="s">
        <v>74</v>
      </c>
      <c r="E162" s="102">
        <v>200</v>
      </c>
      <c r="F162" s="104">
        <v>15</v>
      </c>
      <c r="G162" s="104">
        <f t="shared" si="6"/>
        <v>3000</v>
      </c>
      <c r="I162" s="86">
        <f t="shared" si="5"/>
        <v>0</v>
      </c>
    </row>
    <row r="163" s="86" customFormat="1" ht="20" customHeight="1" spans="1:9">
      <c r="A163" s="99">
        <v>174</v>
      </c>
      <c r="B163" s="100" t="s">
        <v>305</v>
      </c>
      <c r="C163" s="101" t="s">
        <v>306</v>
      </c>
      <c r="D163" s="102" t="s">
        <v>74</v>
      </c>
      <c r="E163" s="102">
        <v>500</v>
      </c>
      <c r="F163" s="104">
        <v>12</v>
      </c>
      <c r="G163" s="104">
        <f t="shared" si="6"/>
        <v>6000</v>
      </c>
      <c r="H163" s="86">
        <v>200</v>
      </c>
      <c r="I163" s="86">
        <f t="shared" si="5"/>
        <v>2400</v>
      </c>
    </row>
    <row r="164" s="86" customFormat="1" ht="20" customHeight="1" spans="1:9">
      <c r="A164" s="99">
        <v>175</v>
      </c>
      <c r="B164" s="100" t="s">
        <v>307</v>
      </c>
      <c r="C164" s="101" t="s">
        <v>308</v>
      </c>
      <c r="D164" s="102" t="s">
        <v>174</v>
      </c>
      <c r="E164" s="102">
        <v>30</v>
      </c>
      <c r="F164" s="104">
        <v>45</v>
      </c>
      <c r="G164" s="104">
        <f t="shared" si="6"/>
        <v>1350</v>
      </c>
      <c r="I164" s="86">
        <f t="shared" si="5"/>
        <v>0</v>
      </c>
    </row>
    <row r="165" s="86" customFormat="1" ht="20" customHeight="1" spans="1:9">
      <c r="A165" s="99">
        <v>177</v>
      </c>
      <c r="B165" s="100" t="s">
        <v>309</v>
      </c>
      <c r="C165" s="101" t="s">
        <v>310</v>
      </c>
      <c r="D165" s="102" t="s">
        <v>74</v>
      </c>
      <c r="E165" s="102">
        <v>50</v>
      </c>
      <c r="F165" s="104">
        <v>45</v>
      </c>
      <c r="G165" s="104">
        <f t="shared" si="6"/>
        <v>2250</v>
      </c>
      <c r="I165" s="86">
        <f t="shared" si="5"/>
        <v>0</v>
      </c>
    </row>
    <row r="166" s="86" customFormat="1" ht="20" customHeight="1" spans="1:9">
      <c r="A166" s="99">
        <v>178</v>
      </c>
      <c r="B166" s="100" t="s">
        <v>311</v>
      </c>
      <c r="C166" s="101" t="s">
        <v>312</v>
      </c>
      <c r="D166" s="102" t="s">
        <v>74</v>
      </c>
      <c r="E166" s="102">
        <v>100</v>
      </c>
      <c r="F166" s="104">
        <v>15</v>
      </c>
      <c r="G166" s="104">
        <f t="shared" si="6"/>
        <v>1500</v>
      </c>
      <c r="H166" s="86">
        <v>200</v>
      </c>
      <c r="I166" s="86">
        <f t="shared" si="5"/>
        <v>3000</v>
      </c>
    </row>
    <row r="167" s="86" customFormat="1" ht="20" customHeight="1" spans="1:9">
      <c r="A167" s="99">
        <v>179</v>
      </c>
      <c r="B167" s="100" t="s">
        <v>313</v>
      </c>
      <c r="C167" s="101" t="s">
        <v>314</v>
      </c>
      <c r="D167" s="102" t="s">
        <v>74</v>
      </c>
      <c r="E167" s="102">
        <v>100</v>
      </c>
      <c r="F167" s="104">
        <v>25</v>
      </c>
      <c r="G167" s="104">
        <f t="shared" si="6"/>
        <v>2500</v>
      </c>
      <c r="I167" s="86">
        <f t="shared" si="5"/>
        <v>0</v>
      </c>
    </row>
    <row r="168" s="86" customFormat="1" ht="20" customHeight="1" spans="1:9">
      <c r="A168" s="99">
        <v>180</v>
      </c>
      <c r="B168" s="100" t="s">
        <v>315</v>
      </c>
      <c r="C168" s="101" t="s">
        <v>316</v>
      </c>
      <c r="D168" s="102" t="s">
        <v>74</v>
      </c>
      <c r="E168" s="102">
        <v>200</v>
      </c>
      <c r="F168" s="104">
        <v>10</v>
      </c>
      <c r="G168" s="104">
        <f t="shared" si="6"/>
        <v>2000</v>
      </c>
      <c r="I168" s="86">
        <f t="shared" si="5"/>
        <v>0</v>
      </c>
    </row>
    <row r="169" s="86" customFormat="1" ht="20" customHeight="1" spans="1:9">
      <c r="A169" s="99">
        <v>181</v>
      </c>
      <c r="B169" s="100" t="s">
        <v>317</v>
      </c>
      <c r="C169" s="101" t="s">
        <v>318</v>
      </c>
      <c r="D169" s="102" t="s">
        <v>74</v>
      </c>
      <c r="E169" s="102">
        <v>50</v>
      </c>
      <c r="F169" s="104">
        <v>25</v>
      </c>
      <c r="G169" s="104">
        <f t="shared" si="6"/>
        <v>1250</v>
      </c>
      <c r="I169" s="86">
        <f t="shared" si="5"/>
        <v>0</v>
      </c>
    </row>
    <row r="170" s="86" customFormat="1" ht="20" customHeight="1" spans="1:9">
      <c r="A170" s="99">
        <v>182</v>
      </c>
      <c r="B170" s="100" t="s">
        <v>319</v>
      </c>
      <c r="C170" s="101" t="s">
        <v>320</v>
      </c>
      <c r="D170" s="102" t="s">
        <v>74</v>
      </c>
      <c r="E170" s="102">
        <v>20</v>
      </c>
      <c r="F170" s="104">
        <v>45</v>
      </c>
      <c r="G170" s="104">
        <f t="shared" si="6"/>
        <v>900</v>
      </c>
      <c r="I170" s="86">
        <f t="shared" si="5"/>
        <v>0</v>
      </c>
    </row>
    <row r="171" s="86" customFormat="1" ht="20" customHeight="1" spans="1:9">
      <c r="A171" s="99">
        <v>183</v>
      </c>
      <c r="B171" s="100" t="s">
        <v>321</v>
      </c>
      <c r="C171" s="101" t="s">
        <v>322</v>
      </c>
      <c r="D171" s="102" t="s">
        <v>174</v>
      </c>
      <c r="E171" s="102">
        <v>50</v>
      </c>
      <c r="F171" s="104">
        <v>25</v>
      </c>
      <c r="G171" s="104">
        <f t="shared" si="6"/>
        <v>1250</v>
      </c>
      <c r="I171" s="86">
        <f t="shared" si="5"/>
        <v>0</v>
      </c>
    </row>
    <row r="172" s="86" customFormat="1" ht="20" customHeight="1" spans="1:9">
      <c r="A172" s="99">
        <v>184</v>
      </c>
      <c r="B172" s="100" t="s">
        <v>323</v>
      </c>
      <c r="C172" s="101" t="s">
        <v>322</v>
      </c>
      <c r="D172" s="102" t="s">
        <v>174</v>
      </c>
      <c r="E172" s="102">
        <v>50</v>
      </c>
      <c r="F172" s="104">
        <v>25</v>
      </c>
      <c r="G172" s="104">
        <f t="shared" si="6"/>
        <v>1250</v>
      </c>
      <c r="I172" s="86">
        <f t="shared" si="5"/>
        <v>0</v>
      </c>
    </row>
    <row r="173" s="86" customFormat="1" ht="20" customHeight="1" spans="1:9">
      <c r="A173" s="99">
        <v>186</v>
      </c>
      <c r="B173" s="100" t="s">
        <v>324</v>
      </c>
      <c r="C173" s="101" t="s">
        <v>325</v>
      </c>
      <c r="D173" s="102" t="s">
        <v>174</v>
      </c>
      <c r="E173" s="102">
        <v>20</v>
      </c>
      <c r="F173" s="104">
        <v>45</v>
      </c>
      <c r="G173" s="104">
        <f t="shared" si="6"/>
        <v>900</v>
      </c>
      <c r="I173" s="86">
        <f t="shared" si="5"/>
        <v>0</v>
      </c>
    </row>
    <row r="174" s="86" customFormat="1" ht="20" customHeight="1" spans="1:9">
      <c r="A174" s="99">
        <v>187</v>
      </c>
      <c r="B174" s="100" t="s">
        <v>326</v>
      </c>
      <c r="C174" s="101" t="s">
        <v>327</v>
      </c>
      <c r="D174" s="102" t="s">
        <v>174</v>
      </c>
      <c r="E174" s="102">
        <v>20</v>
      </c>
      <c r="F174" s="104">
        <v>45</v>
      </c>
      <c r="G174" s="104">
        <f t="shared" si="6"/>
        <v>900</v>
      </c>
      <c r="H174" s="86">
        <v>2</v>
      </c>
      <c r="I174" s="86">
        <f t="shared" si="5"/>
        <v>90</v>
      </c>
    </row>
    <row r="175" s="86" customFormat="1" ht="20" customHeight="1" spans="1:9">
      <c r="A175" s="99">
        <v>188</v>
      </c>
      <c r="B175" s="100" t="s">
        <v>328</v>
      </c>
      <c r="C175" s="101" t="s">
        <v>329</v>
      </c>
      <c r="D175" s="102" t="s">
        <v>330</v>
      </c>
      <c r="E175" s="102">
        <v>200</v>
      </c>
      <c r="F175" s="104">
        <v>2</v>
      </c>
      <c r="G175" s="104">
        <f t="shared" si="6"/>
        <v>400</v>
      </c>
      <c r="H175" s="86">
        <v>20</v>
      </c>
      <c r="I175" s="86">
        <f t="shared" si="5"/>
        <v>40</v>
      </c>
    </row>
    <row r="176" s="86" customFormat="1" ht="20" customHeight="1" spans="1:9">
      <c r="A176" s="99">
        <v>189</v>
      </c>
      <c r="B176" s="100" t="s">
        <v>331</v>
      </c>
      <c r="C176" s="101" t="s">
        <v>332</v>
      </c>
      <c r="D176" s="102" t="s">
        <v>80</v>
      </c>
      <c r="E176" s="102">
        <v>200</v>
      </c>
      <c r="F176" s="104">
        <v>20</v>
      </c>
      <c r="G176" s="104">
        <f t="shared" si="6"/>
        <v>4000</v>
      </c>
      <c r="I176" s="86">
        <f t="shared" si="5"/>
        <v>0</v>
      </c>
    </row>
    <row r="177" s="86" customFormat="1" ht="20" customHeight="1" spans="1:9">
      <c r="A177" s="99">
        <v>190</v>
      </c>
      <c r="B177" s="100" t="s">
        <v>333</v>
      </c>
      <c r="C177" s="101" t="s">
        <v>334</v>
      </c>
      <c r="D177" s="102" t="s">
        <v>80</v>
      </c>
      <c r="E177" s="102">
        <v>100</v>
      </c>
      <c r="F177" s="104">
        <v>15</v>
      </c>
      <c r="G177" s="104">
        <f t="shared" si="6"/>
        <v>1500</v>
      </c>
      <c r="I177" s="86">
        <f t="shared" si="5"/>
        <v>0</v>
      </c>
    </row>
    <row r="178" s="86" customFormat="1" ht="20" customHeight="1" spans="1:9">
      <c r="A178" s="99">
        <v>191</v>
      </c>
      <c r="B178" s="100" t="s">
        <v>335</v>
      </c>
      <c r="C178" s="101" t="s">
        <v>336</v>
      </c>
      <c r="D178" s="102" t="s">
        <v>132</v>
      </c>
      <c r="E178" s="102">
        <v>500</v>
      </c>
      <c r="F178" s="104">
        <v>15</v>
      </c>
      <c r="G178" s="104">
        <f t="shared" si="6"/>
        <v>7500</v>
      </c>
      <c r="I178" s="86">
        <f t="shared" si="5"/>
        <v>0</v>
      </c>
    </row>
    <row r="179" s="86" customFormat="1" ht="20" customHeight="1" spans="1:9">
      <c r="A179" s="99">
        <v>192</v>
      </c>
      <c r="B179" s="100" t="s">
        <v>337</v>
      </c>
      <c r="C179" s="101" t="s">
        <v>338</v>
      </c>
      <c r="D179" s="102" t="s">
        <v>80</v>
      </c>
      <c r="E179" s="102">
        <v>200</v>
      </c>
      <c r="F179" s="104">
        <v>5</v>
      </c>
      <c r="G179" s="104">
        <f t="shared" si="6"/>
        <v>1000</v>
      </c>
      <c r="I179" s="86">
        <f t="shared" si="5"/>
        <v>0</v>
      </c>
    </row>
    <row r="180" s="86" customFormat="1" ht="20" customHeight="1" spans="1:9">
      <c r="A180" s="99">
        <v>193</v>
      </c>
      <c r="B180" s="100" t="s">
        <v>339</v>
      </c>
      <c r="C180" s="101" t="s">
        <v>340</v>
      </c>
      <c r="D180" s="102" t="s">
        <v>341</v>
      </c>
      <c r="E180" s="102">
        <v>200</v>
      </c>
      <c r="F180" s="104">
        <v>15</v>
      </c>
      <c r="G180" s="104">
        <f t="shared" si="6"/>
        <v>3000</v>
      </c>
      <c r="H180" s="86">
        <v>5</v>
      </c>
      <c r="I180" s="86">
        <f t="shared" si="5"/>
        <v>75</v>
      </c>
    </row>
    <row r="181" s="86" customFormat="1" ht="20" customHeight="1" spans="1:9">
      <c r="A181" s="99">
        <v>194</v>
      </c>
      <c r="B181" s="100" t="s">
        <v>342</v>
      </c>
      <c r="C181" s="101" t="s">
        <v>343</v>
      </c>
      <c r="D181" s="102" t="s">
        <v>99</v>
      </c>
      <c r="E181" s="102">
        <v>500</v>
      </c>
      <c r="F181" s="104">
        <v>5</v>
      </c>
      <c r="G181" s="104">
        <f t="shared" si="6"/>
        <v>2500</v>
      </c>
      <c r="I181" s="86">
        <f t="shared" si="5"/>
        <v>0</v>
      </c>
    </row>
    <row r="182" s="86" customFormat="1" ht="20" customHeight="1" spans="1:9">
      <c r="A182" s="99">
        <v>195</v>
      </c>
      <c r="B182" s="100" t="s">
        <v>344</v>
      </c>
      <c r="C182" s="101" t="s">
        <v>345</v>
      </c>
      <c r="D182" s="102" t="s">
        <v>267</v>
      </c>
      <c r="E182" s="102">
        <v>500</v>
      </c>
      <c r="F182" s="104">
        <v>8</v>
      </c>
      <c r="G182" s="104">
        <f t="shared" si="6"/>
        <v>4000</v>
      </c>
      <c r="I182" s="86">
        <f t="shared" si="5"/>
        <v>0</v>
      </c>
    </row>
    <row r="183" s="86" customFormat="1" ht="20" customHeight="1" spans="1:9">
      <c r="A183" s="99">
        <v>196</v>
      </c>
      <c r="B183" s="100" t="s">
        <v>346</v>
      </c>
      <c r="C183" s="101" t="s">
        <v>347</v>
      </c>
      <c r="D183" s="102" t="s">
        <v>267</v>
      </c>
      <c r="E183" s="102">
        <v>500</v>
      </c>
      <c r="F183" s="104">
        <v>6</v>
      </c>
      <c r="G183" s="104">
        <f t="shared" si="6"/>
        <v>3000</v>
      </c>
      <c r="H183" s="86">
        <v>100</v>
      </c>
      <c r="I183" s="86">
        <f t="shared" si="5"/>
        <v>600</v>
      </c>
    </row>
    <row r="184" s="86" customFormat="1" ht="20" customHeight="1" spans="1:9">
      <c r="A184" s="99">
        <v>198</v>
      </c>
      <c r="B184" s="100" t="s">
        <v>348</v>
      </c>
      <c r="C184" s="101" t="s">
        <v>349</v>
      </c>
      <c r="D184" s="102" t="s">
        <v>17</v>
      </c>
      <c r="E184" s="102">
        <v>100</v>
      </c>
      <c r="F184" s="104">
        <v>20</v>
      </c>
      <c r="G184" s="104">
        <f t="shared" si="6"/>
        <v>2000</v>
      </c>
      <c r="H184" s="86">
        <v>20</v>
      </c>
      <c r="I184" s="86">
        <f t="shared" si="5"/>
        <v>400</v>
      </c>
    </row>
    <row r="185" s="86" customFormat="1" ht="20" customHeight="1" spans="1:9">
      <c r="A185" s="99">
        <v>199</v>
      </c>
      <c r="B185" s="100" t="s">
        <v>350</v>
      </c>
      <c r="C185" s="101" t="s">
        <v>351</v>
      </c>
      <c r="D185" s="102" t="s">
        <v>80</v>
      </c>
      <c r="E185" s="102">
        <v>100</v>
      </c>
      <c r="F185" s="104">
        <v>5</v>
      </c>
      <c r="G185" s="104">
        <f t="shared" si="6"/>
        <v>500</v>
      </c>
      <c r="I185" s="86">
        <f t="shared" si="5"/>
        <v>0</v>
      </c>
    </row>
    <row r="186" s="86" customFormat="1" ht="20" customHeight="1" spans="1:9">
      <c r="A186" s="99">
        <v>201</v>
      </c>
      <c r="B186" s="100" t="s">
        <v>352</v>
      </c>
      <c r="C186" s="101" t="s">
        <v>353</v>
      </c>
      <c r="D186" s="102" t="s">
        <v>330</v>
      </c>
      <c r="E186" s="102">
        <v>100</v>
      </c>
      <c r="F186" s="104">
        <v>8</v>
      </c>
      <c r="G186" s="104">
        <f t="shared" si="6"/>
        <v>800</v>
      </c>
      <c r="I186" s="86">
        <f t="shared" si="5"/>
        <v>0</v>
      </c>
    </row>
    <row r="187" s="86" customFormat="1" ht="20" customHeight="1" spans="1:9">
      <c r="A187" s="99">
        <v>203</v>
      </c>
      <c r="B187" s="100" t="s">
        <v>354</v>
      </c>
      <c r="C187" s="101" t="s">
        <v>355</v>
      </c>
      <c r="D187" s="102" t="s">
        <v>74</v>
      </c>
      <c r="E187" s="102">
        <v>100</v>
      </c>
      <c r="F187" s="104">
        <v>15</v>
      </c>
      <c r="G187" s="104">
        <f t="shared" si="6"/>
        <v>1500</v>
      </c>
      <c r="I187" s="86">
        <f t="shared" si="5"/>
        <v>0</v>
      </c>
    </row>
    <row r="188" s="86" customFormat="1" ht="20" customHeight="1" spans="1:9">
      <c r="A188" s="99">
        <v>204</v>
      </c>
      <c r="B188" s="100" t="s">
        <v>354</v>
      </c>
      <c r="C188" s="101" t="s">
        <v>356</v>
      </c>
      <c r="D188" s="102" t="s">
        <v>74</v>
      </c>
      <c r="E188" s="102">
        <v>50</v>
      </c>
      <c r="F188" s="104">
        <v>20</v>
      </c>
      <c r="G188" s="104">
        <f t="shared" si="6"/>
        <v>1000</v>
      </c>
      <c r="I188" s="86">
        <f t="shared" si="5"/>
        <v>0</v>
      </c>
    </row>
    <row r="189" s="86" customFormat="1" ht="20" customHeight="1" spans="1:9">
      <c r="A189" s="99">
        <v>205</v>
      </c>
      <c r="B189" s="100" t="s">
        <v>357</v>
      </c>
      <c r="C189" s="101" t="s">
        <v>358</v>
      </c>
      <c r="D189" s="102" t="s">
        <v>74</v>
      </c>
      <c r="E189" s="102">
        <v>100</v>
      </c>
      <c r="F189" s="104">
        <v>45</v>
      </c>
      <c r="G189" s="104">
        <f t="shared" ref="G189:G252" si="7">E189*F189</f>
        <v>4500</v>
      </c>
      <c r="H189" s="86">
        <v>10</v>
      </c>
      <c r="I189" s="86">
        <f t="shared" si="5"/>
        <v>450</v>
      </c>
    </row>
    <row r="190" s="86" customFormat="1" ht="20" customHeight="1" spans="1:9">
      <c r="A190" s="99">
        <v>206</v>
      </c>
      <c r="B190" s="100" t="s">
        <v>359</v>
      </c>
      <c r="C190" s="101" t="s">
        <v>360</v>
      </c>
      <c r="D190" s="102" t="s">
        <v>74</v>
      </c>
      <c r="E190" s="102">
        <v>100</v>
      </c>
      <c r="F190" s="104">
        <v>45</v>
      </c>
      <c r="G190" s="104">
        <f t="shared" si="7"/>
        <v>4500</v>
      </c>
      <c r="I190" s="86">
        <f t="shared" si="5"/>
        <v>0</v>
      </c>
    </row>
    <row r="191" s="86" customFormat="1" ht="20" customHeight="1" spans="1:9">
      <c r="A191" s="99">
        <v>207</v>
      </c>
      <c r="B191" s="100" t="s">
        <v>361</v>
      </c>
      <c r="C191" s="101" t="s">
        <v>362</v>
      </c>
      <c r="D191" s="102" t="s">
        <v>74</v>
      </c>
      <c r="E191" s="102">
        <v>50</v>
      </c>
      <c r="F191" s="104">
        <v>45</v>
      </c>
      <c r="G191" s="104">
        <f t="shared" si="7"/>
        <v>2250</v>
      </c>
      <c r="I191" s="86">
        <f t="shared" si="5"/>
        <v>0</v>
      </c>
    </row>
    <row r="192" s="86" customFormat="1" ht="20" customHeight="1" spans="1:9">
      <c r="A192" s="99">
        <v>208</v>
      </c>
      <c r="B192" s="100" t="s">
        <v>363</v>
      </c>
      <c r="C192" s="101" t="s">
        <v>364</v>
      </c>
      <c r="D192" s="102" t="s">
        <v>74</v>
      </c>
      <c r="E192" s="102">
        <v>30</v>
      </c>
      <c r="F192" s="104">
        <v>45</v>
      </c>
      <c r="G192" s="104">
        <f t="shared" si="7"/>
        <v>1350</v>
      </c>
      <c r="I192" s="86">
        <f t="shared" si="5"/>
        <v>0</v>
      </c>
    </row>
    <row r="193" s="86" customFormat="1" ht="20" customHeight="1" spans="1:9">
      <c r="A193" s="99">
        <v>209</v>
      </c>
      <c r="B193" s="100" t="s">
        <v>365</v>
      </c>
      <c r="C193" s="101" t="s">
        <v>366</v>
      </c>
      <c r="D193" s="102" t="s">
        <v>74</v>
      </c>
      <c r="E193" s="102">
        <v>50</v>
      </c>
      <c r="F193" s="104">
        <v>55</v>
      </c>
      <c r="G193" s="104">
        <f t="shared" si="7"/>
        <v>2750</v>
      </c>
      <c r="I193" s="86">
        <f t="shared" si="5"/>
        <v>0</v>
      </c>
    </row>
    <row r="194" s="86" customFormat="1" ht="20" customHeight="1" spans="1:9">
      <c r="A194" s="99">
        <v>210</v>
      </c>
      <c r="B194" s="100" t="s">
        <v>367</v>
      </c>
      <c r="C194" s="101" t="s">
        <v>368</v>
      </c>
      <c r="D194" s="102" t="s">
        <v>74</v>
      </c>
      <c r="E194" s="102">
        <v>20</v>
      </c>
      <c r="F194" s="104">
        <v>15</v>
      </c>
      <c r="G194" s="104">
        <f t="shared" si="7"/>
        <v>300</v>
      </c>
      <c r="I194" s="86">
        <f t="shared" si="5"/>
        <v>0</v>
      </c>
    </row>
    <row r="195" s="86" customFormat="1" ht="20" customHeight="1" spans="1:9">
      <c r="A195" s="99">
        <v>212</v>
      </c>
      <c r="B195" s="100" t="s">
        <v>369</v>
      </c>
      <c r="C195" s="101" t="s">
        <v>370</v>
      </c>
      <c r="D195" s="102" t="s">
        <v>74</v>
      </c>
      <c r="E195" s="102">
        <v>50</v>
      </c>
      <c r="F195" s="104">
        <v>45</v>
      </c>
      <c r="G195" s="104">
        <f t="shared" si="7"/>
        <v>2250</v>
      </c>
      <c r="H195" s="86">
        <v>100</v>
      </c>
      <c r="I195" s="86">
        <f t="shared" si="5"/>
        <v>4500</v>
      </c>
    </row>
    <row r="196" s="86" customFormat="1" ht="20" customHeight="1" spans="1:9">
      <c r="A196" s="99">
        <v>213</v>
      </c>
      <c r="B196" s="100" t="s">
        <v>371</v>
      </c>
      <c r="C196" s="101" t="s">
        <v>372</v>
      </c>
      <c r="D196" s="102" t="s">
        <v>373</v>
      </c>
      <c r="E196" s="102">
        <v>50</v>
      </c>
      <c r="F196" s="104">
        <v>350</v>
      </c>
      <c r="G196" s="104">
        <f t="shared" si="7"/>
        <v>17500</v>
      </c>
      <c r="I196" s="86">
        <f t="shared" si="5"/>
        <v>0</v>
      </c>
    </row>
    <row r="197" s="86" customFormat="1" ht="20" customHeight="1" spans="1:9">
      <c r="A197" s="99">
        <v>214</v>
      </c>
      <c r="B197" s="100" t="s">
        <v>374</v>
      </c>
      <c r="C197" s="101" t="s">
        <v>375</v>
      </c>
      <c r="D197" s="102" t="s">
        <v>341</v>
      </c>
      <c r="E197" s="102">
        <v>100</v>
      </c>
      <c r="F197" s="104">
        <v>15</v>
      </c>
      <c r="G197" s="104">
        <f t="shared" si="7"/>
        <v>1500</v>
      </c>
      <c r="I197" s="86">
        <f t="shared" ref="I197:I260" si="8">F197*H197</f>
        <v>0</v>
      </c>
    </row>
    <row r="198" s="86" customFormat="1" ht="20" customHeight="1" spans="1:9">
      <c r="A198" s="99">
        <v>215</v>
      </c>
      <c r="B198" s="100" t="s">
        <v>376</v>
      </c>
      <c r="C198" s="101" t="s">
        <v>377</v>
      </c>
      <c r="D198" s="102" t="s">
        <v>330</v>
      </c>
      <c r="E198" s="102">
        <v>100</v>
      </c>
      <c r="F198" s="104">
        <v>5</v>
      </c>
      <c r="G198" s="104">
        <f t="shared" si="7"/>
        <v>500</v>
      </c>
      <c r="I198" s="86">
        <f t="shared" si="8"/>
        <v>0</v>
      </c>
    </row>
    <row r="199" s="86" customFormat="1" ht="20" customHeight="1" spans="1:9">
      <c r="A199" s="99">
        <v>217</v>
      </c>
      <c r="B199" s="100" t="s">
        <v>378</v>
      </c>
      <c r="C199" s="101" t="s">
        <v>379</v>
      </c>
      <c r="D199" s="102" t="s">
        <v>74</v>
      </c>
      <c r="E199" s="102">
        <v>30</v>
      </c>
      <c r="F199" s="104">
        <v>15</v>
      </c>
      <c r="G199" s="104">
        <f t="shared" si="7"/>
        <v>450</v>
      </c>
      <c r="I199" s="86">
        <f t="shared" si="8"/>
        <v>0</v>
      </c>
    </row>
    <row r="200" s="86" customFormat="1" ht="20" customHeight="1" spans="1:9">
      <c r="A200" s="99">
        <v>218</v>
      </c>
      <c r="B200" s="100" t="s">
        <v>380</v>
      </c>
      <c r="C200" s="101" t="s">
        <v>379</v>
      </c>
      <c r="D200" s="102" t="s">
        <v>74</v>
      </c>
      <c r="E200" s="102">
        <v>30</v>
      </c>
      <c r="F200" s="104">
        <v>25</v>
      </c>
      <c r="G200" s="104">
        <f t="shared" si="7"/>
        <v>750</v>
      </c>
      <c r="I200" s="86">
        <f t="shared" si="8"/>
        <v>0</v>
      </c>
    </row>
    <row r="201" s="86" customFormat="1" ht="20" customHeight="1" spans="1:9">
      <c r="A201" s="99">
        <v>220</v>
      </c>
      <c r="B201" s="100" t="s">
        <v>381</v>
      </c>
      <c r="C201" s="101" t="s">
        <v>382</v>
      </c>
      <c r="D201" s="102" t="s">
        <v>85</v>
      </c>
      <c r="E201" s="102">
        <v>50</v>
      </c>
      <c r="F201" s="104">
        <v>15</v>
      </c>
      <c r="G201" s="104">
        <f t="shared" si="7"/>
        <v>750</v>
      </c>
      <c r="I201" s="86">
        <f t="shared" si="8"/>
        <v>0</v>
      </c>
    </row>
    <row r="202" s="86" customFormat="1" ht="20" customHeight="1" spans="1:9">
      <c r="A202" s="99">
        <v>221</v>
      </c>
      <c r="B202" s="100" t="s">
        <v>383</v>
      </c>
      <c r="C202" s="101" t="s">
        <v>384</v>
      </c>
      <c r="D202" s="102" t="s">
        <v>85</v>
      </c>
      <c r="E202" s="102">
        <v>50</v>
      </c>
      <c r="F202" s="104">
        <v>15</v>
      </c>
      <c r="G202" s="104">
        <f t="shared" si="7"/>
        <v>750</v>
      </c>
      <c r="I202" s="86">
        <f t="shared" si="8"/>
        <v>0</v>
      </c>
    </row>
    <row r="203" s="86" customFormat="1" ht="20" customHeight="1" spans="1:9">
      <c r="A203" s="99">
        <v>222</v>
      </c>
      <c r="B203" s="100" t="s">
        <v>385</v>
      </c>
      <c r="C203" s="101" t="s">
        <v>386</v>
      </c>
      <c r="D203" s="102" t="s">
        <v>85</v>
      </c>
      <c r="E203" s="102">
        <v>50</v>
      </c>
      <c r="F203" s="104">
        <v>6</v>
      </c>
      <c r="G203" s="104">
        <f t="shared" si="7"/>
        <v>300</v>
      </c>
      <c r="I203" s="86">
        <f t="shared" si="8"/>
        <v>0</v>
      </c>
    </row>
    <row r="204" s="86" customFormat="1" ht="20" customHeight="1" spans="1:9">
      <c r="A204" s="99">
        <v>223</v>
      </c>
      <c r="B204" s="100" t="s">
        <v>387</v>
      </c>
      <c r="C204" s="101" t="s">
        <v>388</v>
      </c>
      <c r="D204" s="102" t="s">
        <v>71</v>
      </c>
      <c r="E204" s="102">
        <v>100</v>
      </c>
      <c r="F204" s="104">
        <v>45</v>
      </c>
      <c r="G204" s="104">
        <f t="shared" si="7"/>
        <v>4500</v>
      </c>
      <c r="I204" s="86">
        <f t="shared" si="8"/>
        <v>0</v>
      </c>
    </row>
    <row r="205" s="86" customFormat="1" ht="20" customHeight="1" spans="1:9">
      <c r="A205" s="99">
        <v>224</v>
      </c>
      <c r="B205" s="100" t="s">
        <v>389</v>
      </c>
      <c r="C205" s="101" t="s">
        <v>390</v>
      </c>
      <c r="D205" s="102" t="s">
        <v>135</v>
      </c>
      <c r="E205" s="102">
        <v>20</v>
      </c>
      <c r="F205" s="104">
        <v>45</v>
      </c>
      <c r="G205" s="104">
        <f t="shared" si="7"/>
        <v>900</v>
      </c>
      <c r="H205" s="86">
        <v>10</v>
      </c>
      <c r="I205" s="86">
        <f t="shared" si="8"/>
        <v>450</v>
      </c>
    </row>
    <row r="206" s="86" customFormat="1" ht="20" customHeight="1" spans="1:9">
      <c r="A206" s="99">
        <v>225</v>
      </c>
      <c r="B206" s="100" t="s">
        <v>391</v>
      </c>
      <c r="C206" s="101" t="s">
        <v>392</v>
      </c>
      <c r="D206" s="102" t="s">
        <v>393</v>
      </c>
      <c r="E206" s="102">
        <v>20</v>
      </c>
      <c r="F206" s="104">
        <v>45</v>
      </c>
      <c r="G206" s="104">
        <f t="shared" si="7"/>
        <v>900</v>
      </c>
      <c r="H206" s="86">
        <v>10</v>
      </c>
      <c r="I206" s="86">
        <f t="shared" si="8"/>
        <v>450</v>
      </c>
    </row>
    <row r="207" s="86" customFormat="1" ht="20" customHeight="1" spans="1:9">
      <c r="A207" s="99">
        <v>226</v>
      </c>
      <c r="B207" s="100" t="s">
        <v>394</v>
      </c>
      <c r="C207" s="101" t="s">
        <v>395</v>
      </c>
      <c r="D207" s="102" t="s">
        <v>135</v>
      </c>
      <c r="E207" s="102">
        <v>50</v>
      </c>
      <c r="F207" s="104">
        <v>45</v>
      </c>
      <c r="G207" s="104">
        <f t="shared" si="7"/>
        <v>2250</v>
      </c>
      <c r="H207" s="86">
        <v>20</v>
      </c>
      <c r="I207" s="86">
        <f t="shared" si="8"/>
        <v>900</v>
      </c>
    </row>
    <row r="208" s="86" customFormat="1" ht="20" customHeight="1" spans="1:9">
      <c r="A208" s="99">
        <v>227</v>
      </c>
      <c r="B208" s="100" t="s">
        <v>396</v>
      </c>
      <c r="C208" s="101" t="s">
        <v>397</v>
      </c>
      <c r="D208" s="102" t="s">
        <v>135</v>
      </c>
      <c r="E208" s="102">
        <v>20</v>
      </c>
      <c r="F208" s="104">
        <v>45</v>
      </c>
      <c r="G208" s="104">
        <f t="shared" si="7"/>
        <v>900</v>
      </c>
      <c r="I208" s="86">
        <f t="shared" si="8"/>
        <v>0</v>
      </c>
    </row>
    <row r="209" s="86" customFormat="1" ht="20" customHeight="1" spans="1:9">
      <c r="A209" s="99">
        <v>228</v>
      </c>
      <c r="B209" s="100" t="s">
        <v>398</v>
      </c>
      <c r="C209" s="101" t="s">
        <v>399</v>
      </c>
      <c r="D209" s="102" t="s">
        <v>74</v>
      </c>
      <c r="E209" s="102">
        <v>50</v>
      </c>
      <c r="F209" s="104">
        <v>65</v>
      </c>
      <c r="G209" s="104">
        <f t="shared" si="7"/>
        <v>3250</v>
      </c>
      <c r="I209" s="86">
        <f t="shared" si="8"/>
        <v>0</v>
      </c>
    </row>
    <row r="210" s="86" customFormat="1" ht="20" customHeight="1" spans="1:9">
      <c r="A210" s="99">
        <v>229</v>
      </c>
      <c r="B210" s="100" t="s">
        <v>400</v>
      </c>
      <c r="C210" s="101" t="s">
        <v>401</v>
      </c>
      <c r="D210" s="102" t="s">
        <v>135</v>
      </c>
      <c r="E210" s="102">
        <v>10</v>
      </c>
      <c r="F210" s="104">
        <v>65</v>
      </c>
      <c r="G210" s="104">
        <f t="shared" si="7"/>
        <v>650</v>
      </c>
      <c r="I210" s="86">
        <f t="shared" si="8"/>
        <v>0</v>
      </c>
    </row>
    <row r="211" s="86" customFormat="1" ht="20" customHeight="1" spans="1:9">
      <c r="A211" s="99">
        <v>230</v>
      </c>
      <c r="B211" s="100" t="s">
        <v>402</v>
      </c>
      <c r="C211" s="101" t="s">
        <v>403</v>
      </c>
      <c r="D211" s="102" t="s">
        <v>74</v>
      </c>
      <c r="E211" s="102">
        <v>50</v>
      </c>
      <c r="F211" s="104">
        <v>65</v>
      </c>
      <c r="G211" s="104">
        <f t="shared" si="7"/>
        <v>3250</v>
      </c>
      <c r="I211" s="86">
        <f t="shared" si="8"/>
        <v>0</v>
      </c>
    </row>
    <row r="212" s="86" customFormat="1" ht="20" customHeight="1" spans="1:9">
      <c r="A212" s="99">
        <v>231</v>
      </c>
      <c r="B212" s="100" t="s">
        <v>404</v>
      </c>
      <c r="C212" s="101" t="s">
        <v>405</v>
      </c>
      <c r="D212" s="102" t="s">
        <v>135</v>
      </c>
      <c r="E212" s="102">
        <v>50</v>
      </c>
      <c r="F212" s="104">
        <v>15</v>
      </c>
      <c r="G212" s="104">
        <f t="shared" si="7"/>
        <v>750</v>
      </c>
      <c r="I212" s="86">
        <f t="shared" si="8"/>
        <v>0</v>
      </c>
    </row>
    <row r="213" s="86" customFormat="1" ht="20" customHeight="1" spans="1:9">
      <c r="A213" s="99">
        <v>232</v>
      </c>
      <c r="B213" s="100" t="s">
        <v>406</v>
      </c>
      <c r="C213" s="101" t="s">
        <v>399</v>
      </c>
      <c r="D213" s="102" t="s">
        <v>74</v>
      </c>
      <c r="E213" s="102">
        <v>50</v>
      </c>
      <c r="F213" s="104">
        <v>60</v>
      </c>
      <c r="G213" s="104">
        <f t="shared" si="7"/>
        <v>3000</v>
      </c>
      <c r="I213" s="86">
        <f t="shared" si="8"/>
        <v>0</v>
      </c>
    </row>
    <row r="214" s="86" customFormat="1" ht="20" customHeight="1" spans="1:9">
      <c r="A214" s="99">
        <v>233</v>
      </c>
      <c r="B214" s="100" t="s">
        <v>407</v>
      </c>
      <c r="C214" s="101" t="s">
        <v>408</v>
      </c>
      <c r="D214" s="102" t="s">
        <v>74</v>
      </c>
      <c r="E214" s="102">
        <v>10</v>
      </c>
      <c r="F214" s="104">
        <v>120</v>
      </c>
      <c r="G214" s="104">
        <f t="shared" si="7"/>
        <v>1200</v>
      </c>
      <c r="H214" s="86">
        <v>4</v>
      </c>
      <c r="I214" s="86">
        <f t="shared" si="8"/>
        <v>480</v>
      </c>
    </row>
    <row r="215" s="86" customFormat="1" ht="20" customHeight="1" spans="1:9">
      <c r="A215" s="99">
        <v>234</v>
      </c>
      <c r="B215" s="100" t="s">
        <v>409</v>
      </c>
      <c r="C215" s="101" t="s">
        <v>388</v>
      </c>
      <c r="D215" s="102" t="s">
        <v>71</v>
      </c>
      <c r="E215" s="102">
        <v>50</v>
      </c>
      <c r="F215" s="104">
        <v>45</v>
      </c>
      <c r="G215" s="104">
        <f t="shared" si="7"/>
        <v>2250</v>
      </c>
      <c r="I215" s="86">
        <f t="shared" si="8"/>
        <v>0</v>
      </c>
    </row>
    <row r="216" s="86" customFormat="1" ht="20" customHeight="1" spans="1:9">
      <c r="A216" s="99">
        <v>235</v>
      </c>
      <c r="B216" s="100" t="s">
        <v>410</v>
      </c>
      <c r="C216" s="101" t="s">
        <v>411</v>
      </c>
      <c r="D216" s="102" t="s">
        <v>74</v>
      </c>
      <c r="E216" s="102">
        <v>10</v>
      </c>
      <c r="F216" s="104">
        <v>35</v>
      </c>
      <c r="G216" s="104">
        <f t="shared" si="7"/>
        <v>350</v>
      </c>
      <c r="H216" s="86">
        <v>2</v>
      </c>
      <c r="I216" s="86">
        <f t="shared" si="8"/>
        <v>70</v>
      </c>
    </row>
    <row r="217" s="86" customFormat="1" ht="20" customHeight="1" spans="1:9">
      <c r="A217" s="99">
        <v>236</v>
      </c>
      <c r="B217" s="100" t="s">
        <v>412</v>
      </c>
      <c r="C217" s="101" t="s">
        <v>413</v>
      </c>
      <c r="D217" s="102" t="s">
        <v>414</v>
      </c>
      <c r="E217" s="102">
        <v>100</v>
      </c>
      <c r="F217" s="104">
        <v>8</v>
      </c>
      <c r="G217" s="104">
        <f t="shared" si="7"/>
        <v>800</v>
      </c>
      <c r="I217" s="86">
        <f t="shared" si="8"/>
        <v>0</v>
      </c>
    </row>
    <row r="218" s="86" customFormat="1" ht="20" customHeight="1" spans="1:9">
      <c r="A218" s="99">
        <v>237</v>
      </c>
      <c r="B218" s="100" t="s">
        <v>412</v>
      </c>
      <c r="C218" s="101" t="s">
        <v>415</v>
      </c>
      <c r="D218" s="102" t="s">
        <v>414</v>
      </c>
      <c r="E218" s="102">
        <v>20</v>
      </c>
      <c r="F218" s="104">
        <v>15</v>
      </c>
      <c r="G218" s="104">
        <f t="shared" si="7"/>
        <v>300</v>
      </c>
      <c r="I218" s="86">
        <f t="shared" si="8"/>
        <v>0</v>
      </c>
    </row>
    <row r="219" s="86" customFormat="1" ht="20" customHeight="1" spans="1:9">
      <c r="A219" s="99">
        <v>238</v>
      </c>
      <c r="B219" s="100" t="s">
        <v>416</v>
      </c>
      <c r="C219" s="101" t="s">
        <v>417</v>
      </c>
      <c r="D219" s="102" t="s">
        <v>414</v>
      </c>
      <c r="E219" s="102">
        <v>5</v>
      </c>
      <c r="F219" s="104">
        <v>180</v>
      </c>
      <c r="G219" s="104">
        <f t="shared" si="7"/>
        <v>900</v>
      </c>
      <c r="I219" s="86">
        <f t="shared" si="8"/>
        <v>0</v>
      </c>
    </row>
    <row r="220" s="86" customFormat="1" ht="20" customHeight="1" spans="1:9">
      <c r="A220" s="99">
        <v>239</v>
      </c>
      <c r="B220" s="100" t="s">
        <v>418</v>
      </c>
      <c r="C220" s="101" t="s">
        <v>419</v>
      </c>
      <c r="D220" s="102" t="s">
        <v>186</v>
      </c>
      <c r="E220" s="102">
        <v>50</v>
      </c>
      <c r="F220" s="104">
        <v>5</v>
      </c>
      <c r="G220" s="104">
        <f t="shared" si="7"/>
        <v>250</v>
      </c>
      <c r="H220" s="86">
        <v>20</v>
      </c>
      <c r="I220" s="86">
        <f t="shared" si="8"/>
        <v>100</v>
      </c>
    </row>
    <row r="221" s="86" customFormat="1" ht="20" customHeight="1" spans="1:9">
      <c r="A221" s="99">
        <v>240</v>
      </c>
      <c r="B221" s="100" t="s">
        <v>420</v>
      </c>
      <c r="C221" s="101" t="s">
        <v>421</v>
      </c>
      <c r="D221" s="102" t="s">
        <v>422</v>
      </c>
      <c r="E221" s="102">
        <v>3</v>
      </c>
      <c r="F221" s="104">
        <v>280</v>
      </c>
      <c r="G221" s="104">
        <f t="shared" si="7"/>
        <v>840</v>
      </c>
      <c r="I221" s="86">
        <f t="shared" si="8"/>
        <v>0</v>
      </c>
    </row>
    <row r="222" s="86" customFormat="1" ht="20" customHeight="1" spans="1:9">
      <c r="A222" s="99">
        <v>243</v>
      </c>
      <c r="B222" s="100" t="s">
        <v>423</v>
      </c>
      <c r="C222" s="101" t="s">
        <v>424</v>
      </c>
      <c r="D222" s="102" t="s">
        <v>74</v>
      </c>
      <c r="E222" s="102">
        <v>100</v>
      </c>
      <c r="F222" s="104">
        <v>5</v>
      </c>
      <c r="G222" s="104">
        <f t="shared" si="7"/>
        <v>500</v>
      </c>
      <c r="H222" s="86">
        <v>100</v>
      </c>
      <c r="I222" s="86">
        <f t="shared" si="8"/>
        <v>500</v>
      </c>
    </row>
    <row r="223" s="86" customFormat="1" ht="20" customHeight="1" spans="1:9">
      <c r="A223" s="99">
        <v>244</v>
      </c>
      <c r="B223" s="100" t="s">
        <v>423</v>
      </c>
      <c r="C223" s="101" t="s">
        <v>425</v>
      </c>
      <c r="D223" s="102" t="s">
        <v>74</v>
      </c>
      <c r="E223" s="102">
        <v>100</v>
      </c>
      <c r="F223" s="104">
        <v>5</v>
      </c>
      <c r="G223" s="104">
        <f t="shared" si="7"/>
        <v>500</v>
      </c>
      <c r="H223" s="86">
        <v>100</v>
      </c>
      <c r="I223" s="86">
        <f t="shared" si="8"/>
        <v>500</v>
      </c>
    </row>
    <row r="224" s="86" customFormat="1" ht="20" customHeight="1" spans="1:9">
      <c r="A224" s="99">
        <v>245</v>
      </c>
      <c r="B224" s="100" t="s">
        <v>426</v>
      </c>
      <c r="C224" s="101" t="s">
        <v>427</v>
      </c>
      <c r="D224" s="102" t="s">
        <v>85</v>
      </c>
      <c r="E224" s="102">
        <v>20</v>
      </c>
      <c r="F224" s="104">
        <v>10</v>
      </c>
      <c r="G224" s="104">
        <f t="shared" si="7"/>
        <v>200</v>
      </c>
      <c r="I224" s="86">
        <f t="shared" si="8"/>
        <v>0</v>
      </c>
    </row>
    <row r="225" s="86" customFormat="1" ht="20" customHeight="1" spans="1:9">
      <c r="A225" s="99">
        <v>246</v>
      </c>
      <c r="B225" s="100" t="s">
        <v>426</v>
      </c>
      <c r="C225" s="101" t="s">
        <v>428</v>
      </c>
      <c r="D225" s="102" t="s">
        <v>85</v>
      </c>
      <c r="E225" s="102">
        <v>20</v>
      </c>
      <c r="F225" s="104">
        <v>15</v>
      </c>
      <c r="G225" s="104">
        <f t="shared" si="7"/>
        <v>300</v>
      </c>
      <c r="I225" s="86">
        <f t="shared" si="8"/>
        <v>0</v>
      </c>
    </row>
    <row r="226" s="86" customFormat="1" ht="20" customHeight="1" spans="1:9">
      <c r="A226" s="99">
        <v>247</v>
      </c>
      <c r="B226" s="100" t="s">
        <v>426</v>
      </c>
      <c r="C226" s="101" t="s">
        <v>429</v>
      </c>
      <c r="D226" s="102" t="s">
        <v>85</v>
      </c>
      <c r="E226" s="102">
        <v>20</v>
      </c>
      <c r="F226" s="104">
        <v>15</v>
      </c>
      <c r="G226" s="104">
        <f t="shared" si="7"/>
        <v>300</v>
      </c>
      <c r="I226" s="86">
        <f t="shared" si="8"/>
        <v>0</v>
      </c>
    </row>
    <row r="227" s="86" customFormat="1" ht="20" customHeight="1" spans="1:9">
      <c r="A227" s="99">
        <v>248</v>
      </c>
      <c r="B227" s="100" t="s">
        <v>430</v>
      </c>
      <c r="C227" s="101" t="s">
        <v>431</v>
      </c>
      <c r="D227" s="102" t="s">
        <v>74</v>
      </c>
      <c r="E227" s="102">
        <v>200</v>
      </c>
      <c r="F227" s="104">
        <v>15</v>
      </c>
      <c r="G227" s="104">
        <f t="shared" si="7"/>
        <v>3000</v>
      </c>
      <c r="I227" s="86">
        <f t="shared" si="8"/>
        <v>0</v>
      </c>
    </row>
    <row r="228" s="86" customFormat="1" ht="20" customHeight="1" spans="1:9">
      <c r="A228" s="99">
        <v>249</v>
      </c>
      <c r="B228" s="100" t="s">
        <v>432</v>
      </c>
      <c r="C228" s="101"/>
      <c r="D228" s="102" t="s">
        <v>205</v>
      </c>
      <c r="E228" s="102">
        <v>100</v>
      </c>
      <c r="F228" s="104">
        <v>15</v>
      </c>
      <c r="G228" s="104">
        <f t="shared" si="7"/>
        <v>1500</v>
      </c>
      <c r="I228" s="86">
        <f t="shared" si="8"/>
        <v>0</v>
      </c>
    </row>
    <row r="229" s="86" customFormat="1" ht="20" customHeight="1" spans="1:9">
      <c r="A229" s="99">
        <v>250</v>
      </c>
      <c r="B229" s="100" t="s">
        <v>433</v>
      </c>
      <c r="C229" s="101" t="s">
        <v>434</v>
      </c>
      <c r="D229" s="102" t="s">
        <v>17</v>
      </c>
      <c r="E229" s="102">
        <v>10</v>
      </c>
      <c r="F229" s="104">
        <v>85</v>
      </c>
      <c r="G229" s="104">
        <f t="shared" si="7"/>
        <v>850</v>
      </c>
      <c r="I229" s="86">
        <f t="shared" si="8"/>
        <v>0</v>
      </c>
    </row>
    <row r="230" s="86" customFormat="1" ht="20" customHeight="1" spans="1:9">
      <c r="A230" s="99">
        <v>251</v>
      </c>
      <c r="B230" s="100" t="s">
        <v>435</v>
      </c>
      <c r="C230" s="101" t="s">
        <v>436</v>
      </c>
      <c r="D230" s="102" t="s">
        <v>47</v>
      </c>
      <c r="E230" s="102">
        <v>30</v>
      </c>
      <c r="F230" s="104">
        <v>85</v>
      </c>
      <c r="G230" s="104">
        <f t="shared" si="7"/>
        <v>2550</v>
      </c>
      <c r="H230" s="86">
        <v>50</v>
      </c>
      <c r="I230" s="86">
        <f t="shared" si="8"/>
        <v>4250</v>
      </c>
    </row>
    <row r="231" s="86" customFormat="1" ht="20" customHeight="1" spans="1:9">
      <c r="A231" s="99">
        <v>252</v>
      </c>
      <c r="B231" s="100" t="s">
        <v>437</v>
      </c>
      <c r="C231" s="101" t="s">
        <v>436</v>
      </c>
      <c r="D231" s="102" t="s">
        <v>47</v>
      </c>
      <c r="E231" s="102">
        <v>10</v>
      </c>
      <c r="F231" s="104">
        <v>75</v>
      </c>
      <c r="G231" s="104">
        <f t="shared" si="7"/>
        <v>750</v>
      </c>
      <c r="H231" s="86">
        <v>20</v>
      </c>
      <c r="I231" s="86">
        <f t="shared" si="8"/>
        <v>1500</v>
      </c>
    </row>
    <row r="232" s="86" customFormat="1" ht="20" customHeight="1" spans="1:9">
      <c r="A232" s="99">
        <v>253</v>
      </c>
      <c r="B232" s="100" t="s">
        <v>438</v>
      </c>
      <c r="C232" s="101" t="s">
        <v>439</v>
      </c>
      <c r="D232" s="102" t="s">
        <v>17</v>
      </c>
      <c r="E232" s="102">
        <v>2</v>
      </c>
      <c r="F232" s="104">
        <v>450</v>
      </c>
      <c r="G232" s="104">
        <f t="shared" si="7"/>
        <v>900</v>
      </c>
      <c r="I232" s="86">
        <f t="shared" si="8"/>
        <v>0</v>
      </c>
    </row>
    <row r="233" s="86" customFormat="1" ht="20" customHeight="1" spans="1:9">
      <c r="A233" s="99">
        <v>254</v>
      </c>
      <c r="B233" s="100" t="s">
        <v>440</v>
      </c>
      <c r="C233" s="101" t="s">
        <v>441</v>
      </c>
      <c r="D233" s="102" t="s">
        <v>74</v>
      </c>
      <c r="E233" s="102">
        <v>100</v>
      </c>
      <c r="F233" s="104">
        <v>4</v>
      </c>
      <c r="G233" s="104">
        <f t="shared" si="7"/>
        <v>400</v>
      </c>
      <c r="I233" s="86">
        <f t="shared" si="8"/>
        <v>0</v>
      </c>
    </row>
    <row r="234" s="86" customFormat="1" ht="20" customHeight="1" spans="1:9">
      <c r="A234" s="99">
        <v>255</v>
      </c>
      <c r="B234" s="100" t="s">
        <v>442</v>
      </c>
      <c r="C234" s="101" t="s">
        <v>443</v>
      </c>
      <c r="D234" s="102" t="s">
        <v>74</v>
      </c>
      <c r="E234" s="102">
        <v>100</v>
      </c>
      <c r="F234" s="104">
        <v>10</v>
      </c>
      <c r="G234" s="104">
        <f t="shared" si="7"/>
        <v>1000</v>
      </c>
      <c r="I234" s="86">
        <f t="shared" si="8"/>
        <v>0</v>
      </c>
    </row>
    <row r="235" s="86" customFormat="1" ht="20" customHeight="1" spans="1:9">
      <c r="A235" s="99">
        <v>256</v>
      </c>
      <c r="B235" s="100" t="s">
        <v>444</v>
      </c>
      <c r="C235" s="101" t="s">
        <v>445</v>
      </c>
      <c r="D235" s="102" t="s">
        <v>74</v>
      </c>
      <c r="E235" s="102">
        <v>100</v>
      </c>
      <c r="F235" s="104">
        <v>10</v>
      </c>
      <c r="G235" s="104">
        <f t="shared" si="7"/>
        <v>1000</v>
      </c>
      <c r="I235" s="86">
        <f t="shared" si="8"/>
        <v>0</v>
      </c>
    </row>
    <row r="236" s="86" customFormat="1" ht="20" customHeight="1" spans="1:9">
      <c r="A236" s="99">
        <v>257</v>
      </c>
      <c r="B236" s="100" t="s">
        <v>446</v>
      </c>
      <c r="C236" s="101" t="s">
        <v>325</v>
      </c>
      <c r="D236" s="102" t="s">
        <v>74</v>
      </c>
      <c r="E236" s="102">
        <v>100</v>
      </c>
      <c r="F236" s="104">
        <v>2</v>
      </c>
      <c r="G236" s="104">
        <f t="shared" si="7"/>
        <v>200</v>
      </c>
      <c r="I236" s="86">
        <f t="shared" si="8"/>
        <v>0</v>
      </c>
    </row>
    <row r="237" s="86" customFormat="1" ht="20" customHeight="1" spans="1:9">
      <c r="A237" s="99">
        <v>265</v>
      </c>
      <c r="B237" s="100" t="s">
        <v>447</v>
      </c>
      <c r="C237" s="101" t="s">
        <v>325</v>
      </c>
      <c r="D237" s="102" t="s">
        <v>31</v>
      </c>
      <c r="E237" s="102">
        <v>100</v>
      </c>
      <c r="F237" s="104">
        <v>3</v>
      </c>
      <c r="G237" s="104">
        <f t="shared" si="7"/>
        <v>300</v>
      </c>
      <c r="I237" s="86">
        <f t="shared" si="8"/>
        <v>0</v>
      </c>
    </row>
    <row r="238" s="86" customFormat="1" ht="20" customHeight="1" spans="1:9">
      <c r="A238" s="99">
        <v>266</v>
      </c>
      <c r="B238" s="100" t="s">
        <v>448</v>
      </c>
      <c r="C238" s="101" t="s">
        <v>325</v>
      </c>
      <c r="D238" s="102" t="s">
        <v>31</v>
      </c>
      <c r="E238" s="102">
        <v>100</v>
      </c>
      <c r="F238" s="104">
        <v>3</v>
      </c>
      <c r="G238" s="104">
        <f t="shared" si="7"/>
        <v>300</v>
      </c>
      <c r="I238" s="86">
        <f t="shared" si="8"/>
        <v>0</v>
      </c>
    </row>
    <row r="239" s="86" customFormat="1" ht="20" customHeight="1" spans="1:9">
      <c r="A239" s="99">
        <v>267</v>
      </c>
      <c r="B239" s="100" t="s">
        <v>449</v>
      </c>
      <c r="C239" s="101" t="s">
        <v>450</v>
      </c>
      <c r="D239" s="102" t="s">
        <v>74</v>
      </c>
      <c r="E239" s="102">
        <v>20</v>
      </c>
      <c r="F239" s="104">
        <v>35</v>
      </c>
      <c r="G239" s="104">
        <f t="shared" si="7"/>
        <v>700</v>
      </c>
      <c r="I239" s="86">
        <f t="shared" si="8"/>
        <v>0</v>
      </c>
    </row>
    <row r="240" s="86" customFormat="1" ht="20" customHeight="1" spans="1:9">
      <c r="A240" s="99">
        <v>268</v>
      </c>
      <c r="B240" s="100" t="s">
        <v>449</v>
      </c>
      <c r="C240" s="101" t="s">
        <v>451</v>
      </c>
      <c r="D240" s="102" t="s">
        <v>74</v>
      </c>
      <c r="E240" s="102">
        <v>20</v>
      </c>
      <c r="F240" s="104">
        <v>30</v>
      </c>
      <c r="G240" s="104">
        <f t="shared" si="7"/>
        <v>600</v>
      </c>
      <c r="I240" s="86">
        <f t="shared" si="8"/>
        <v>0</v>
      </c>
    </row>
    <row r="241" s="86" customFormat="1" ht="20" customHeight="1" spans="1:9">
      <c r="A241" s="99">
        <v>269</v>
      </c>
      <c r="B241" s="100" t="s">
        <v>452</v>
      </c>
      <c r="C241" s="101" t="s">
        <v>453</v>
      </c>
      <c r="D241" s="102" t="s">
        <v>74</v>
      </c>
      <c r="E241" s="102">
        <v>20</v>
      </c>
      <c r="F241" s="104">
        <v>25</v>
      </c>
      <c r="G241" s="104">
        <f t="shared" si="7"/>
        <v>500</v>
      </c>
      <c r="I241" s="86">
        <f t="shared" si="8"/>
        <v>0</v>
      </c>
    </row>
    <row r="242" s="86" customFormat="1" ht="20" customHeight="1" spans="1:9">
      <c r="A242" s="99">
        <v>270</v>
      </c>
      <c r="B242" s="100" t="s">
        <v>454</v>
      </c>
      <c r="C242" s="101" t="s">
        <v>455</v>
      </c>
      <c r="D242" s="102" t="s">
        <v>31</v>
      </c>
      <c r="E242" s="102">
        <v>5</v>
      </c>
      <c r="F242" s="104">
        <v>220</v>
      </c>
      <c r="G242" s="104">
        <f t="shared" si="7"/>
        <v>1100</v>
      </c>
      <c r="I242" s="86">
        <f t="shared" si="8"/>
        <v>0</v>
      </c>
    </row>
    <row r="243" s="86" customFormat="1" ht="20" customHeight="1" spans="1:9">
      <c r="A243" s="99">
        <v>271</v>
      </c>
      <c r="B243" s="100" t="s">
        <v>454</v>
      </c>
      <c r="C243" s="101" t="s">
        <v>456</v>
      </c>
      <c r="D243" s="102" t="s">
        <v>31</v>
      </c>
      <c r="E243" s="102">
        <v>5</v>
      </c>
      <c r="F243" s="104">
        <v>450</v>
      </c>
      <c r="G243" s="104">
        <f t="shared" si="7"/>
        <v>2250</v>
      </c>
      <c r="I243" s="86">
        <f t="shared" si="8"/>
        <v>0</v>
      </c>
    </row>
    <row r="244" s="86" customFormat="1" ht="20" customHeight="1" spans="1:9">
      <c r="A244" s="99">
        <v>272</v>
      </c>
      <c r="B244" s="100" t="s">
        <v>454</v>
      </c>
      <c r="C244" s="101" t="s">
        <v>457</v>
      </c>
      <c r="D244" s="102" t="s">
        <v>31</v>
      </c>
      <c r="E244" s="102">
        <v>5</v>
      </c>
      <c r="F244" s="104">
        <v>400</v>
      </c>
      <c r="G244" s="104">
        <f t="shared" si="7"/>
        <v>2000</v>
      </c>
      <c r="I244" s="86">
        <f t="shared" si="8"/>
        <v>0</v>
      </c>
    </row>
    <row r="245" s="86" customFormat="1" ht="20" customHeight="1" spans="1:9">
      <c r="A245" s="99">
        <v>307</v>
      </c>
      <c r="B245" s="100" t="s">
        <v>458</v>
      </c>
      <c r="C245" s="101" t="s">
        <v>459</v>
      </c>
      <c r="D245" s="102" t="s">
        <v>373</v>
      </c>
      <c r="E245" s="102">
        <v>5</v>
      </c>
      <c r="F245" s="104">
        <v>9800</v>
      </c>
      <c r="G245" s="104">
        <f t="shared" si="7"/>
        <v>49000</v>
      </c>
      <c r="I245" s="86">
        <f t="shared" si="8"/>
        <v>0</v>
      </c>
    </row>
    <row r="246" s="86" customFormat="1" ht="20" customHeight="1" spans="1:9">
      <c r="A246" s="99">
        <v>307</v>
      </c>
      <c r="B246" s="100" t="s">
        <v>460</v>
      </c>
      <c r="C246" s="101" t="s">
        <v>461</v>
      </c>
      <c r="D246" s="102" t="s">
        <v>74</v>
      </c>
      <c r="E246" s="102">
        <v>30</v>
      </c>
      <c r="F246" s="104">
        <v>25</v>
      </c>
      <c r="G246" s="104">
        <f t="shared" si="7"/>
        <v>750</v>
      </c>
      <c r="H246" s="86">
        <v>10</v>
      </c>
      <c r="I246" s="86">
        <f t="shared" si="8"/>
        <v>250</v>
      </c>
    </row>
    <row r="247" s="86" customFormat="1" ht="20" customHeight="1" spans="1:9">
      <c r="A247" s="99">
        <v>308</v>
      </c>
      <c r="B247" s="100" t="s">
        <v>462</v>
      </c>
      <c r="C247" s="101" t="s">
        <v>461</v>
      </c>
      <c r="D247" s="102" t="s">
        <v>74</v>
      </c>
      <c r="E247" s="102">
        <v>30</v>
      </c>
      <c r="F247" s="104">
        <v>25</v>
      </c>
      <c r="G247" s="104">
        <f t="shared" si="7"/>
        <v>750</v>
      </c>
      <c r="H247" s="86">
        <v>10</v>
      </c>
      <c r="I247" s="86">
        <f t="shared" si="8"/>
        <v>250</v>
      </c>
    </row>
    <row r="248" s="86" customFormat="1" ht="20" customHeight="1" spans="1:9">
      <c r="A248" s="99">
        <v>309</v>
      </c>
      <c r="B248" s="100" t="s">
        <v>463</v>
      </c>
      <c r="C248" s="101" t="s">
        <v>461</v>
      </c>
      <c r="D248" s="102" t="s">
        <v>74</v>
      </c>
      <c r="E248" s="102">
        <v>30</v>
      </c>
      <c r="F248" s="104">
        <v>25</v>
      </c>
      <c r="G248" s="104">
        <f t="shared" si="7"/>
        <v>750</v>
      </c>
      <c r="H248" s="86">
        <v>10</v>
      </c>
      <c r="I248" s="86">
        <f t="shared" si="8"/>
        <v>250</v>
      </c>
    </row>
    <row r="249" s="86" customFormat="1" ht="20" customHeight="1" spans="1:9">
      <c r="A249" s="99">
        <v>310</v>
      </c>
      <c r="B249" s="100" t="s">
        <v>464</v>
      </c>
      <c r="C249" s="101" t="s">
        <v>461</v>
      </c>
      <c r="D249" s="102" t="s">
        <v>74</v>
      </c>
      <c r="E249" s="102">
        <v>30</v>
      </c>
      <c r="F249" s="104">
        <v>25</v>
      </c>
      <c r="G249" s="104">
        <f t="shared" si="7"/>
        <v>750</v>
      </c>
      <c r="H249" s="86">
        <v>5</v>
      </c>
      <c r="I249" s="86">
        <f t="shared" si="8"/>
        <v>125</v>
      </c>
    </row>
    <row r="250" s="111" customFormat="1" ht="20" customHeight="1" spans="1:9">
      <c r="A250" s="99">
        <v>349</v>
      </c>
      <c r="B250" s="114" t="s">
        <v>465</v>
      </c>
      <c r="C250" s="115" t="s">
        <v>466</v>
      </c>
      <c r="D250" s="114" t="s">
        <v>85</v>
      </c>
      <c r="E250" s="114">
        <v>20</v>
      </c>
      <c r="F250" s="102">
        <v>60</v>
      </c>
      <c r="G250" s="104">
        <f t="shared" ref="G250:G263" si="9">E250*F250</f>
        <v>1200</v>
      </c>
      <c r="I250" s="86">
        <f t="shared" si="8"/>
        <v>0</v>
      </c>
    </row>
    <row r="251" s="111" customFormat="1" ht="20" customHeight="1" spans="1:9">
      <c r="A251" s="99">
        <v>351</v>
      </c>
      <c r="B251" s="114" t="s">
        <v>467</v>
      </c>
      <c r="C251" s="115" t="s">
        <v>468</v>
      </c>
      <c r="D251" s="114" t="s">
        <v>74</v>
      </c>
      <c r="E251" s="114">
        <v>20</v>
      </c>
      <c r="F251" s="102">
        <v>25</v>
      </c>
      <c r="G251" s="104">
        <f t="shared" si="9"/>
        <v>500</v>
      </c>
      <c r="I251" s="86">
        <f t="shared" si="8"/>
        <v>0</v>
      </c>
    </row>
    <row r="252" s="111" customFormat="1" ht="20" customHeight="1" spans="1:9">
      <c r="A252" s="99">
        <v>352</v>
      </c>
      <c r="B252" s="114" t="s">
        <v>467</v>
      </c>
      <c r="C252" s="115" t="s">
        <v>469</v>
      </c>
      <c r="D252" s="114" t="s">
        <v>74</v>
      </c>
      <c r="E252" s="114">
        <v>40</v>
      </c>
      <c r="F252" s="102">
        <v>15</v>
      </c>
      <c r="G252" s="104">
        <f t="shared" si="9"/>
        <v>600</v>
      </c>
      <c r="I252" s="86">
        <f t="shared" si="8"/>
        <v>0</v>
      </c>
    </row>
    <row r="253" s="111" customFormat="1" ht="20" customHeight="1" spans="1:9">
      <c r="A253" s="99">
        <v>354</v>
      </c>
      <c r="B253" s="114" t="s">
        <v>470</v>
      </c>
      <c r="C253" s="115" t="s">
        <v>471</v>
      </c>
      <c r="D253" s="114" t="s">
        <v>330</v>
      </c>
      <c r="E253" s="114">
        <v>200</v>
      </c>
      <c r="F253" s="102">
        <v>2</v>
      </c>
      <c r="G253" s="104">
        <f t="shared" si="9"/>
        <v>400</v>
      </c>
      <c r="I253" s="86">
        <f t="shared" si="8"/>
        <v>0</v>
      </c>
    </row>
    <row r="254" s="112" customFormat="1" ht="20" customHeight="1" spans="1:19">
      <c r="A254" s="99">
        <v>355</v>
      </c>
      <c r="B254" s="114" t="s">
        <v>472</v>
      </c>
      <c r="C254" s="116" t="s">
        <v>473</v>
      </c>
      <c r="D254" s="114" t="s">
        <v>373</v>
      </c>
      <c r="E254" s="114">
        <v>1</v>
      </c>
      <c r="F254" s="102">
        <v>850</v>
      </c>
      <c r="G254" s="104">
        <f t="shared" si="9"/>
        <v>850</v>
      </c>
      <c r="H254" s="111"/>
      <c r="I254" s="86">
        <f t="shared" si="8"/>
        <v>0</v>
      </c>
      <c r="J254" s="111"/>
      <c r="K254" s="111"/>
      <c r="L254" s="111"/>
      <c r="M254" s="111"/>
      <c r="N254" s="111"/>
      <c r="O254" s="111"/>
      <c r="P254" s="111"/>
      <c r="Q254" s="111"/>
      <c r="R254" s="111"/>
      <c r="S254" s="86"/>
    </row>
    <row r="255" s="111" customFormat="1" ht="20" customHeight="1" spans="1:9">
      <c r="A255" s="99">
        <v>356</v>
      </c>
      <c r="B255" s="114" t="s">
        <v>474</v>
      </c>
      <c r="C255" s="115" t="s">
        <v>475</v>
      </c>
      <c r="D255" s="114" t="s">
        <v>17</v>
      </c>
      <c r="E255" s="114">
        <v>10</v>
      </c>
      <c r="F255" s="102">
        <v>5</v>
      </c>
      <c r="G255" s="104">
        <f t="shared" si="9"/>
        <v>50</v>
      </c>
      <c r="I255" s="86">
        <f t="shared" si="8"/>
        <v>0</v>
      </c>
    </row>
    <row r="256" s="111" customFormat="1" ht="20" customHeight="1" spans="1:9">
      <c r="A256" s="99">
        <v>357</v>
      </c>
      <c r="B256" s="117" t="s">
        <v>476</v>
      </c>
      <c r="C256" s="118" t="s">
        <v>477</v>
      </c>
      <c r="D256" s="114" t="s">
        <v>74</v>
      </c>
      <c r="E256" s="114">
        <v>10</v>
      </c>
      <c r="F256" s="102">
        <v>45</v>
      </c>
      <c r="G256" s="104">
        <f t="shared" si="9"/>
        <v>450</v>
      </c>
      <c r="I256" s="86">
        <f t="shared" si="8"/>
        <v>0</v>
      </c>
    </row>
    <row r="257" s="111" customFormat="1" ht="20" customHeight="1" spans="1:9">
      <c r="A257" s="99">
        <v>358</v>
      </c>
      <c r="B257" s="114" t="s">
        <v>478</v>
      </c>
      <c r="C257" s="115" t="s">
        <v>479</v>
      </c>
      <c r="D257" s="114" t="s">
        <v>140</v>
      </c>
      <c r="E257" s="114">
        <v>10</v>
      </c>
      <c r="F257" s="102">
        <v>120</v>
      </c>
      <c r="G257" s="104">
        <f t="shared" si="9"/>
        <v>1200</v>
      </c>
      <c r="I257" s="86">
        <f t="shared" si="8"/>
        <v>0</v>
      </c>
    </row>
    <row r="258" s="111" customFormat="1" ht="20" customHeight="1" spans="1:9">
      <c r="A258" s="99">
        <v>359</v>
      </c>
      <c r="B258" s="114" t="s">
        <v>480</v>
      </c>
      <c r="C258" s="115" t="s">
        <v>477</v>
      </c>
      <c r="D258" s="114" t="s">
        <v>74</v>
      </c>
      <c r="E258" s="114">
        <v>10</v>
      </c>
      <c r="F258" s="102">
        <v>45</v>
      </c>
      <c r="G258" s="104">
        <f t="shared" si="9"/>
        <v>450</v>
      </c>
      <c r="I258" s="86">
        <f t="shared" si="8"/>
        <v>0</v>
      </c>
    </row>
    <row r="259" s="111" customFormat="1" ht="20" customHeight="1" spans="1:9">
      <c r="A259" s="99">
        <v>360</v>
      </c>
      <c r="B259" s="114" t="s">
        <v>481</v>
      </c>
      <c r="C259" s="115" t="s">
        <v>477</v>
      </c>
      <c r="D259" s="114" t="s">
        <v>330</v>
      </c>
      <c r="E259" s="114">
        <v>10</v>
      </c>
      <c r="F259" s="102">
        <v>10</v>
      </c>
      <c r="G259" s="104">
        <f t="shared" si="9"/>
        <v>100</v>
      </c>
      <c r="I259" s="86">
        <f t="shared" si="8"/>
        <v>0</v>
      </c>
    </row>
    <row r="260" s="111" customFormat="1" ht="20" customHeight="1" spans="1:9">
      <c r="A260" s="99">
        <v>361</v>
      </c>
      <c r="B260" s="114" t="s">
        <v>482</v>
      </c>
      <c r="C260" s="115" t="s">
        <v>477</v>
      </c>
      <c r="D260" s="114" t="s">
        <v>74</v>
      </c>
      <c r="E260" s="114">
        <v>10</v>
      </c>
      <c r="F260" s="102">
        <v>45</v>
      </c>
      <c r="G260" s="104">
        <f t="shared" si="9"/>
        <v>450</v>
      </c>
      <c r="I260" s="86">
        <f t="shared" si="8"/>
        <v>0</v>
      </c>
    </row>
    <row r="261" s="111" customFormat="1" ht="20" customHeight="1" spans="1:9">
      <c r="A261" s="119">
        <v>362</v>
      </c>
      <c r="B261" s="117" t="s">
        <v>483</v>
      </c>
      <c r="C261" s="118" t="s">
        <v>484</v>
      </c>
      <c r="D261" s="114" t="s">
        <v>140</v>
      </c>
      <c r="E261" s="114">
        <v>10</v>
      </c>
      <c r="F261" s="102">
        <v>55</v>
      </c>
      <c r="G261" s="104">
        <f t="shared" si="9"/>
        <v>550</v>
      </c>
      <c r="I261" s="86">
        <f>F261*H261</f>
        <v>0</v>
      </c>
    </row>
    <row r="262" s="111" customFormat="1" ht="20" customHeight="1" spans="1:9">
      <c r="A262" s="102">
        <v>363</v>
      </c>
      <c r="B262" s="114" t="s">
        <v>485</v>
      </c>
      <c r="C262" s="115" t="s">
        <v>477</v>
      </c>
      <c r="D262" s="114" t="s">
        <v>74</v>
      </c>
      <c r="E262" s="114">
        <v>10</v>
      </c>
      <c r="F262" s="102">
        <v>25</v>
      </c>
      <c r="G262" s="104">
        <f t="shared" si="9"/>
        <v>250</v>
      </c>
      <c r="I262" s="86">
        <f>F262*H262</f>
        <v>0</v>
      </c>
    </row>
    <row r="263" s="112" customFormat="1" ht="20" customHeight="1" spans="1:19">
      <c r="A263" s="102">
        <v>364</v>
      </c>
      <c r="B263" s="102" t="s">
        <v>486</v>
      </c>
      <c r="C263" s="120" t="s">
        <v>487</v>
      </c>
      <c r="D263" s="114" t="s">
        <v>71</v>
      </c>
      <c r="E263" s="102">
        <v>100</v>
      </c>
      <c r="F263" s="104">
        <v>10</v>
      </c>
      <c r="G263" s="104">
        <f t="shared" si="9"/>
        <v>1000</v>
      </c>
      <c r="H263" s="86"/>
      <c r="I263" s="86">
        <f>F263*H263</f>
        <v>0</v>
      </c>
      <c r="J263" s="86"/>
      <c r="K263" s="86"/>
      <c r="L263" s="86"/>
      <c r="M263" s="86"/>
      <c r="N263" s="86"/>
      <c r="O263" s="86"/>
      <c r="P263" s="86"/>
      <c r="Q263" s="86"/>
      <c r="R263" s="86"/>
      <c r="S263" s="86"/>
    </row>
    <row r="264" customHeight="1" spans="1:7">
      <c r="A264" s="121"/>
      <c r="B264" s="121"/>
      <c r="C264" s="121"/>
      <c r="D264" s="121"/>
      <c r="E264" s="121"/>
      <c r="G264" s="85">
        <v>452226</v>
      </c>
    </row>
    <row r="265" customHeight="1" spans="1:5">
      <c r="A265" s="121"/>
      <c r="B265" s="121"/>
      <c r="C265" s="121"/>
      <c r="D265" s="121"/>
      <c r="E265" s="121"/>
    </row>
    <row r="266" customHeight="1" spans="1:5">
      <c r="A266" s="121"/>
      <c r="B266" s="121"/>
      <c r="C266" s="121"/>
      <c r="D266" s="121"/>
      <c r="E266" s="121"/>
    </row>
    <row r="267" customHeight="1" spans="1:5">
      <c r="A267" s="121"/>
      <c r="B267" s="121"/>
      <c r="C267" s="121"/>
      <c r="D267" s="121"/>
      <c r="E267" s="121"/>
    </row>
    <row r="268" customHeight="1" spans="1:5">
      <c r="A268" s="121"/>
      <c r="B268" s="121"/>
      <c r="C268" s="121"/>
      <c r="D268" s="121"/>
      <c r="E268" s="121"/>
    </row>
    <row r="269" customHeight="1" spans="1:5">
      <c r="A269" s="121"/>
      <c r="B269" s="121"/>
      <c r="C269" s="121"/>
      <c r="D269" s="121"/>
      <c r="E269" s="121"/>
    </row>
  </sheetData>
  <autoFilter ref="A1:E269">
    <extLst/>
  </autoFilter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550694444444444" right="0.550694444444444" top="0.590277777777778" bottom="0.472222222222222" header="0.298611111111111" footer="0.298611111111111"/>
  <pageSetup paperSize="8" orientation="landscape"/>
  <headerFooter>
    <oddHeader>&amp;R第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85"/>
  <sheetViews>
    <sheetView showZeros="0" tabSelected="1" zoomScale="115" zoomScaleNormal="115" workbookViewId="0">
      <pane ySplit="3" topLeftCell="A4" activePane="bottomLeft" state="frozen"/>
      <selection/>
      <selection pane="bottomLeft" activeCell="F5" sqref="F5"/>
    </sheetView>
  </sheetViews>
  <sheetFormatPr defaultColWidth="9" defaultRowHeight="16.15" customHeight="1" outlineLevelCol="6"/>
  <cols>
    <col min="1" max="1" width="5" style="85" customWidth="1"/>
    <col min="2" max="2" width="19.125" style="87" customWidth="1"/>
    <col min="3" max="3" width="56.125" style="88" customWidth="1"/>
    <col min="4" max="5" width="6.3" style="87" customWidth="1"/>
    <col min="6" max="7" width="6.3" style="85" customWidth="1"/>
    <col min="8" max="16" width="10" style="85"/>
    <col min="17" max="16384" width="9" style="89"/>
  </cols>
  <sheetData>
    <row r="1" s="85" customFormat="1" ht="31.9" customHeight="1" spans="1:7">
      <c r="A1" s="90" t="s">
        <v>488</v>
      </c>
      <c r="B1" s="90"/>
      <c r="C1" s="90"/>
      <c r="D1" s="90"/>
      <c r="E1" s="90"/>
      <c r="F1" s="90"/>
      <c r="G1" s="90"/>
    </row>
    <row r="2" s="85" customFormat="1" ht="24.95" customHeight="1" spans="1:7">
      <c r="A2" s="91" t="s">
        <v>1</v>
      </c>
      <c r="B2" s="91" t="s">
        <v>2</v>
      </c>
      <c r="C2" s="92" t="s">
        <v>3</v>
      </c>
      <c r="D2" s="93" t="s">
        <v>4</v>
      </c>
      <c r="E2" s="94" t="s">
        <v>5</v>
      </c>
      <c r="F2" s="95" t="s">
        <v>6</v>
      </c>
      <c r="G2" s="95" t="s">
        <v>7</v>
      </c>
    </row>
    <row r="3" s="85" customFormat="1" ht="24.95" customHeight="1" spans="1:7">
      <c r="A3" s="96"/>
      <c r="B3" s="96"/>
      <c r="C3" s="97"/>
      <c r="D3" s="93"/>
      <c r="E3" s="94"/>
      <c r="F3" s="98"/>
      <c r="G3" s="98"/>
    </row>
    <row r="4" s="86" customFormat="1" ht="20" customHeight="1" spans="1:7">
      <c r="A4" s="99">
        <v>1</v>
      </c>
      <c r="B4" s="100" t="s">
        <v>15</v>
      </c>
      <c r="C4" s="101" t="s">
        <v>16</v>
      </c>
      <c r="D4" s="102" t="s">
        <v>17</v>
      </c>
      <c r="E4" s="102">
        <v>100</v>
      </c>
      <c r="F4" s="103"/>
      <c r="G4" s="104">
        <f>E4*F4</f>
        <v>0</v>
      </c>
    </row>
    <row r="5" s="86" customFormat="1" ht="20" customHeight="1" spans="1:7">
      <c r="A5" s="99">
        <v>2</v>
      </c>
      <c r="B5" s="100" t="s">
        <v>55</v>
      </c>
      <c r="C5" s="101" t="s">
        <v>56</v>
      </c>
      <c r="D5" s="102" t="s">
        <v>14</v>
      </c>
      <c r="E5" s="102">
        <v>80</v>
      </c>
      <c r="F5" s="103"/>
      <c r="G5" s="104">
        <f t="shared" ref="G5:G36" si="0">E5*F5</f>
        <v>0</v>
      </c>
    </row>
    <row r="6" s="86" customFormat="1" ht="20" customHeight="1" spans="1:7">
      <c r="A6" s="99">
        <v>3</v>
      </c>
      <c r="B6" s="100" t="s">
        <v>55</v>
      </c>
      <c r="C6" s="101" t="s">
        <v>57</v>
      </c>
      <c r="D6" s="102" t="s">
        <v>14</v>
      </c>
      <c r="E6" s="102">
        <v>80</v>
      </c>
      <c r="F6" s="103"/>
      <c r="G6" s="104">
        <f t="shared" si="0"/>
        <v>0</v>
      </c>
    </row>
    <row r="7" s="86" customFormat="1" ht="20" customHeight="1" spans="1:7">
      <c r="A7" s="99">
        <v>4</v>
      </c>
      <c r="B7" s="100" t="s">
        <v>58</v>
      </c>
      <c r="C7" s="101" t="s">
        <v>59</v>
      </c>
      <c r="D7" s="102" t="s">
        <v>14</v>
      </c>
      <c r="E7" s="102">
        <v>100</v>
      </c>
      <c r="F7" s="103"/>
      <c r="G7" s="104">
        <f t="shared" si="0"/>
        <v>0</v>
      </c>
    </row>
    <row r="8" s="86" customFormat="1" ht="20" customHeight="1" spans="1:7">
      <c r="A8" s="99">
        <v>5</v>
      </c>
      <c r="B8" s="100" t="s">
        <v>60</v>
      </c>
      <c r="C8" s="101" t="s">
        <v>61</v>
      </c>
      <c r="D8" s="102" t="s">
        <v>14</v>
      </c>
      <c r="E8" s="102">
        <v>100</v>
      </c>
      <c r="F8" s="103"/>
      <c r="G8" s="104">
        <f t="shared" si="0"/>
        <v>0</v>
      </c>
    </row>
    <row r="9" s="86" customFormat="1" ht="20" customHeight="1" spans="1:7">
      <c r="A9" s="99">
        <v>6</v>
      </c>
      <c r="B9" s="100" t="s">
        <v>62</v>
      </c>
      <c r="C9" s="101" t="s">
        <v>63</v>
      </c>
      <c r="D9" s="102" t="s">
        <v>14</v>
      </c>
      <c r="E9" s="102">
        <v>100</v>
      </c>
      <c r="F9" s="103"/>
      <c r="G9" s="104">
        <f t="shared" si="0"/>
        <v>0</v>
      </c>
    </row>
    <row r="10" s="86" customFormat="1" ht="20" customHeight="1" spans="1:7">
      <c r="A10" s="99">
        <v>7</v>
      </c>
      <c r="B10" s="100" t="s">
        <v>72</v>
      </c>
      <c r="C10" s="101" t="s">
        <v>73</v>
      </c>
      <c r="D10" s="102" t="s">
        <v>74</v>
      </c>
      <c r="E10" s="102">
        <v>100</v>
      </c>
      <c r="F10" s="103"/>
      <c r="G10" s="104">
        <f t="shared" si="0"/>
        <v>0</v>
      </c>
    </row>
    <row r="11" s="86" customFormat="1" ht="20" customHeight="1" spans="1:7">
      <c r="A11" s="99">
        <v>8</v>
      </c>
      <c r="B11" s="100" t="s">
        <v>72</v>
      </c>
      <c r="C11" s="101" t="s">
        <v>75</v>
      </c>
      <c r="D11" s="102" t="s">
        <v>74</v>
      </c>
      <c r="E11" s="102">
        <v>50</v>
      </c>
      <c r="F11" s="103"/>
      <c r="G11" s="104">
        <f t="shared" si="0"/>
        <v>0</v>
      </c>
    </row>
    <row r="12" s="86" customFormat="1" ht="20" customHeight="1" spans="1:7">
      <c r="A12" s="99">
        <v>9</v>
      </c>
      <c r="B12" s="100" t="s">
        <v>72</v>
      </c>
      <c r="C12" s="101" t="s">
        <v>76</v>
      </c>
      <c r="D12" s="102" t="s">
        <v>74</v>
      </c>
      <c r="E12" s="102">
        <v>30</v>
      </c>
      <c r="F12" s="103"/>
      <c r="G12" s="104">
        <f t="shared" si="0"/>
        <v>0</v>
      </c>
    </row>
    <row r="13" s="86" customFormat="1" ht="20" customHeight="1" spans="1:7">
      <c r="A13" s="99">
        <v>10</v>
      </c>
      <c r="B13" s="100" t="s">
        <v>83</v>
      </c>
      <c r="C13" s="101" t="s">
        <v>84</v>
      </c>
      <c r="D13" s="102" t="s">
        <v>85</v>
      </c>
      <c r="E13" s="102">
        <v>10</v>
      </c>
      <c r="F13" s="103"/>
      <c r="G13" s="104">
        <f t="shared" si="0"/>
        <v>0</v>
      </c>
    </row>
    <row r="14" s="86" customFormat="1" ht="20" customHeight="1" spans="1:7">
      <c r="A14" s="99">
        <v>11</v>
      </c>
      <c r="B14" s="100" t="s">
        <v>184</v>
      </c>
      <c r="C14" s="101" t="s">
        <v>185</v>
      </c>
      <c r="D14" s="102" t="s">
        <v>186</v>
      </c>
      <c r="E14" s="102">
        <v>20</v>
      </c>
      <c r="F14" s="103"/>
      <c r="G14" s="104">
        <f t="shared" si="0"/>
        <v>0</v>
      </c>
    </row>
    <row r="15" s="86" customFormat="1" ht="20" customHeight="1" spans="1:7">
      <c r="A15" s="99">
        <v>12</v>
      </c>
      <c r="B15" s="100" t="s">
        <v>184</v>
      </c>
      <c r="C15" s="101" t="s">
        <v>187</v>
      </c>
      <c r="D15" s="102" t="s">
        <v>186</v>
      </c>
      <c r="E15" s="102">
        <v>20</v>
      </c>
      <c r="F15" s="103"/>
      <c r="G15" s="104">
        <f t="shared" si="0"/>
        <v>0</v>
      </c>
    </row>
    <row r="16" s="86" customFormat="1" ht="20" customHeight="1" spans="1:7">
      <c r="A16" s="99">
        <v>13</v>
      </c>
      <c r="B16" s="100" t="s">
        <v>190</v>
      </c>
      <c r="C16" s="101" t="s">
        <v>191</v>
      </c>
      <c r="D16" s="102" t="s">
        <v>85</v>
      </c>
      <c r="E16" s="102">
        <v>100</v>
      </c>
      <c r="F16" s="103"/>
      <c r="G16" s="104">
        <f t="shared" si="0"/>
        <v>0</v>
      </c>
    </row>
    <row r="17" s="86" customFormat="1" ht="20" customHeight="1" spans="1:7">
      <c r="A17" s="99">
        <v>14</v>
      </c>
      <c r="B17" s="100" t="s">
        <v>190</v>
      </c>
      <c r="C17" s="101" t="s">
        <v>192</v>
      </c>
      <c r="D17" s="102" t="s">
        <v>85</v>
      </c>
      <c r="E17" s="102">
        <v>50</v>
      </c>
      <c r="F17" s="103"/>
      <c r="G17" s="104">
        <f t="shared" si="0"/>
        <v>0</v>
      </c>
    </row>
    <row r="18" s="86" customFormat="1" ht="20" customHeight="1" spans="1:7">
      <c r="A18" s="99">
        <v>15</v>
      </c>
      <c r="B18" s="100" t="s">
        <v>195</v>
      </c>
      <c r="C18" s="101" t="s">
        <v>196</v>
      </c>
      <c r="D18" s="102" t="s">
        <v>186</v>
      </c>
      <c r="E18" s="102">
        <v>20</v>
      </c>
      <c r="F18" s="103"/>
      <c r="G18" s="104">
        <f t="shared" si="0"/>
        <v>0</v>
      </c>
    </row>
    <row r="19" s="86" customFormat="1" ht="20" customHeight="1" spans="1:7">
      <c r="A19" s="99">
        <v>16</v>
      </c>
      <c r="B19" s="100" t="s">
        <v>203</v>
      </c>
      <c r="C19" s="101" t="s">
        <v>204</v>
      </c>
      <c r="D19" s="102" t="s">
        <v>205</v>
      </c>
      <c r="E19" s="102">
        <v>100</v>
      </c>
      <c r="F19" s="103"/>
      <c r="G19" s="104">
        <f t="shared" si="0"/>
        <v>0</v>
      </c>
    </row>
    <row r="20" s="86" customFormat="1" ht="20" customHeight="1" spans="1:7">
      <c r="A20" s="99">
        <v>17</v>
      </c>
      <c r="B20" s="100" t="s">
        <v>203</v>
      </c>
      <c r="C20" s="101" t="s">
        <v>206</v>
      </c>
      <c r="D20" s="102" t="s">
        <v>205</v>
      </c>
      <c r="E20" s="102">
        <v>150</v>
      </c>
      <c r="F20" s="103"/>
      <c r="G20" s="104">
        <f t="shared" si="0"/>
        <v>0</v>
      </c>
    </row>
    <row r="21" s="86" customFormat="1" ht="20" customHeight="1" spans="1:7">
      <c r="A21" s="99">
        <v>18</v>
      </c>
      <c r="B21" s="100" t="s">
        <v>218</v>
      </c>
      <c r="C21" s="101" t="s">
        <v>219</v>
      </c>
      <c r="D21" s="102" t="s">
        <v>31</v>
      </c>
      <c r="E21" s="102">
        <v>30</v>
      </c>
      <c r="F21" s="103"/>
      <c r="G21" s="104">
        <f t="shared" si="0"/>
        <v>0</v>
      </c>
    </row>
    <row r="22" s="86" customFormat="1" ht="20" customHeight="1" spans="1:7">
      <c r="A22" s="99">
        <v>19</v>
      </c>
      <c r="B22" s="100" t="s">
        <v>231</v>
      </c>
      <c r="C22" s="101" t="s">
        <v>234</v>
      </c>
      <c r="D22" s="102" t="s">
        <v>85</v>
      </c>
      <c r="E22" s="102">
        <v>10</v>
      </c>
      <c r="F22" s="103"/>
      <c r="G22" s="104">
        <f t="shared" si="0"/>
        <v>0</v>
      </c>
    </row>
    <row r="23" s="86" customFormat="1" ht="20" customHeight="1" spans="1:7">
      <c r="A23" s="99">
        <v>20</v>
      </c>
      <c r="B23" s="100" t="s">
        <v>231</v>
      </c>
      <c r="C23" s="101" t="s">
        <v>235</v>
      </c>
      <c r="D23" s="102" t="s">
        <v>85</v>
      </c>
      <c r="E23" s="102">
        <v>10</v>
      </c>
      <c r="F23" s="103"/>
      <c r="G23" s="104">
        <f t="shared" si="0"/>
        <v>0</v>
      </c>
    </row>
    <row r="24" s="86" customFormat="1" ht="20" customHeight="1" spans="1:7">
      <c r="A24" s="99">
        <v>21</v>
      </c>
      <c r="B24" s="100" t="s">
        <v>231</v>
      </c>
      <c r="C24" s="101" t="s">
        <v>236</v>
      </c>
      <c r="D24" s="102" t="s">
        <v>85</v>
      </c>
      <c r="E24" s="102">
        <v>10</v>
      </c>
      <c r="F24" s="103"/>
      <c r="G24" s="104">
        <f t="shared" si="0"/>
        <v>0</v>
      </c>
    </row>
    <row r="25" s="86" customFormat="1" ht="20" customHeight="1" spans="1:7">
      <c r="A25" s="99">
        <v>22</v>
      </c>
      <c r="B25" s="100" t="s">
        <v>240</v>
      </c>
      <c r="C25" s="101" t="s">
        <v>238</v>
      </c>
      <c r="D25" s="102" t="s">
        <v>239</v>
      </c>
      <c r="E25" s="102">
        <v>10</v>
      </c>
      <c r="F25" s="103"/>
      <c r="G25" s="104">
        <f t="shared" si="0"/>
        <v>0</v>
      </c>
    </row>
    <row r="26" s="86" customFormat="1" ht="20" customHeight="1" spans="1:7">
      <c r="A26" s="99">
        <v>23</v>
      </c>
      <c r="B26" s="100" t="s">
        <v>248</v>
      </c>
      <c r="C26" s="101" t="s">
        <v>249</v>
      </c>
      <c r="D26" s="102" t="s">
        <v>239</v>
      </c>
      <c r="E26" s="102">
        <v>280</v>
      </c>
      <c r="F26" s="103"/>
      <c r="G26" s="104">
        <f t="shared" si="0"/>
        <v>0</v>
      </c>
    </row>
    <row r="27" s="86" customFormat="1" ht="20" customHeight="1" spans="1:7">
      <c r="A27" s="99">
        <v>24</v>
      </c>
      <c r="B27" s="100" t="s">
        <v>256</v>
      </c>
      <c r="C27" s="101" t="s">
        <v>257</v>
      </c>
      <c r="D27" s="102" t="s">
        <v>26</v>
      </c>
      <c r="E27" s="102">
        <v>200</v>
      </c>
      <c r="F27" s="103"/>
      <c r="G27" s="104">
        <f t="shared" si="0"/>
        <v>0</v>
      </c>
    </row>
    <row r="28" s="86" customFormat="1" ht="20" customHeight="1" spans="1:7">
      <c r="A28" s="99">
        <v>25</v>
      </c>
      <c r="B28" s="100" t="s">
        <v>256</v>
      </c>
      <c r="C28" s="101" t="s">
        <v>259</v>
      </c>
      <c r="D28" s="102" t="s">
        <v>26</v>
      </c>
      <c r="E28" s="102">
        <v>100</v>
      </c>
      <c r="F28" s="103"/>
      <c r="G28" s="104">
        <f t="shared" si="0"/>
        <v>0</v>
      </c>
    </row>
    <row r="29" s="86" customFormat="1" ht="20" customHeight="1" spans="1:7">
      <c r="A29" s="99">
        <v>26</v>
      </c>
      <c r="B29" s="100" t="s">
        <v>282</v>
      </c>
      <c r="C29" s="101" t="s">
        <v>283</v>
      </c>
      <c r="D29" s="102" t="s">
        <v>174</v>
      </c>
      <c r="E29" s="102">
        <v>30</v>
      </c>
      <c r="F29" s="103"/>
      <c r="G29" s="104">
        <f t="shared" si="0"/>
        <v>0</v>
      </c>
    </row>
    <row r="30" s="86" customFormat="1" ht="20" customHeight="1" spans="1:7">
      <c r="A30" s="99">
        <v>27</v>
      </c>
      <c r="B30" s="100" t="s">
        <v>282</v>
      </c>
      <c r="C30" s="101" t="s">
        <v>284</v>
      </c>
      <c r="D30" s="102" t="s">
        <v>174</v>
      </c>
      <c r="E30" s="102">
        <v>30</v>
      </c>
      <c r="F30" s="103"/>
      <c r="G30" s="104">
        <f t="shared" si="0"/>
        <v>0</v>
      </c>
    </row>
    <row r="31" s="86" customFormat="1" ht="20" customHeight="1" spans="1:7">
      <c r="A31" s="99">
        <v>28</v>
      </c>
      <c r="B31" s="100" t="s">
        <v>282</v>
      </c>
      <c r="C31" s="101" t="s">
        <v>285</v>
      </c>
      <c r="D31" s="102" t="s">
        <v>174</v>
      </c>
      <c r="E31" s="102">
        <v>15</v>
      </c>
      <c r="F31" s="103"/>
      <c r="G31" s="104">
        <f t="shared" si="0"/>
        <v>0</v>
      </c>
    </row>
    <row r="32" s="86" customFormat="1" ht="20" customHeight="1" spans="1:7">
      <c r="A32" s="99">
        <v>29</v>
      </c>
      <c r="B32" s="100" t="s">
        <v>290</v>
      </c>
      <c r="C32" s="101" t="s">
        <v>291</v>
      </c>
      <c r="D32" s="102" t="s">
        <v>74</v>
      </c>
      <c r="E32" s="102">
        <v>5</v>
      </c>
      <c r="F32" s="103"/>
      <c r="G32" s="104">
        <f t="shared" si="0"/>
        <v>0</v>
      </c>
    </row>
    <row r="33" s="86" customFormat="1" ht="20" customHeight="1" spans="1:7">
      <c r="A33" s="99">
        <v>30</v>
      </c>
      <c r="B33" s="100" t="s">
        <v>292</v>
      </c>
      <c r="C33" s="101" t="s">
        <v>293</v>
      </c>
      <c r="D33" s="102" t="s">
        <v>267</v>
      </c>
      <c r="E33" s="102">
        <v>5</v>
      </c>
      <c r="F33" s="103"/>
      <c r="G33" s="104">
        <f t="shared" si="0"/>
        <v>0</v>
      </c>
    </row>
    <row r="34" s="86" customFormat="1" ht="20" customHeight="1" spans="1:7">
      <c r="A34" s="99">
        <v>31</v>
      </c>
      <c r="B34" s="100" t="s">
        <v>294</v>
      </c>
      <c r="C34" s="101" t="s">
        <v>295</v>
      </c>
      <c r="D34" s="102" t="s">
        <v>74</v>
      </c>
      <c r="E34" s="102">
        <v>2</v>
      </c>
      <c r="F34" s="103"/>
      <c r="G34" s="104">
        <f t="shared" si="0"/>
        <v>0</v>
      </c>
    </row>
    <row r="35" s="86" customFormat="1" ht="20" customHeight="1" spans="1:7">
      <c r="A35" s="99">
        <v>32</v>
      </c>
      <c r="B35" s="100" t="s">
        <v>296</v>
      </c>
      <c r="C35" s="101" t="s">
        <v>297</v>
      </c>
      <c r="D35" s="102" t="s">
        <v>140</v>
      </c>
      <c r="E35" s="102">
        <v>300</v>
      </c>
      <c r="F35" s="103"/>
      <c r="G35" s="104">
        <f t="shared" si="0"/>
        <v>0</v>
      </c>
    </row>
    <row r="36" s="86" customFormat="1" ht="20" customHeight="1" spans="1:7">
      <c r="A36" s="99">
        <v>33</v>
      </c>
      <c r="B36" s="100" t="s">
        <v>298</v>
      </c>
      <c r="C36" s="101" t="s">
        <v>299</v>
      </c>
      <c r="D36" s="102" t="s">
        <v>74</v>
      </c>
      <c r="E36" s="102">
        <v>200</v>
      </c>
      <c r="F36" s="103"/>
      <c r="G36" s="104">
        <f t="shared" si="0"/>
        <v>0</v>
      </c>
    </row>
    <row r="37" s="86" customFormat="1" ht="20" customHeight="1" spans="1:7">
      <c r="A37" s="99">
        <v>34</v>
      </c>
      <c r="B37" s="100" t="s">
        <v>302</v>
      </c>
      <c r="C37" s="101" t="s">
        <v>301</v>
      </c>
      <c r="D37" s="102" t="s">
        <v>74</v>
      </c>
      <c r="E37" s="102">
        <v>100</v>
      </c>
      <c r="F37" s="103"/>
      <c r="G37" s="104">
        <f t="shared" ref="G37:G74" si="1">E37*F37</f>
        <v>0</v>
      </c>
    </row>
    <row r="38" s="86" customFormat="1" ht="20" customHeight="1" spans="1:7">
      <c r="A38" s="99">
        <v>35</v>
      </c>
      <c r="B38" s="100" t="s">
        <v>305</v>
      </c>
      <c r="C38" s="101" t="s">
        <v>306</v>
      </c>
      <c r="D38" s="102" t="s">
        <v>74</v>
      </c>
      <c r="E38" s="102">
        <v>300</v>
      </c>
      <c r="F38" s="103"/>
      <c r="G38" s="104">
        <f t="shared" si="1"/>
        <v>0</v>
      </c>
    </row>
    <row r="39" s="86" customFormat="1" ht="20" customHeight="1" spans="1:7">
      <c r="A39" s="99">
        <v>36</v>
      </c>
      <c r="B39" s="100" t="s">
        <v>311</v>
      </c>
      <c r="C39" s="101" t="s">
        <v>312</v>
      </c>
      <c r="D39" s="102" t="s">
        <v>74</v>
      </c>
      <c r="E39" s="102">
        <v>100</v>
      </c>
      <c r="F39" s="103"/>
      <c r="G39" s="104">
        <f t="shared" si="1"/>
        <v>0</v>
      </c>
    </row>
    <row r="40" s="86" customFormat="1" ht="20" customHeight="1" spans="1:7">
      <c r="A40" s="99">
        <v>37</v>
      </c>
      <c r="B40" s="100" t="s">
        <v>326</v>
      </c>
      <c r="C40" s="101" t="s">
        <v>327</v>
      </c>
      <c r="D40" s="102" t="s">
        <v>174</v>
      </c>
      <c r="E40" s="102">
        <v>2</v>
      </c>
      <c r="F40" s="103"/>
      <c r="G40" s="104">
        <f t="shared" si="1"/>
        <v>0</v>
      </c>
    </row>
    <row r="41" s="86" customFormat="1" ht="20" customHeight="1" spans="1:7">
      <c r="A41" s="99">
        <v>38</v>
      </c>
      <c r="B41" s="100" t="s">
        <v>328</v>
      </c>
      <c r="C41" s="101" t="s">
        <v>329</v>
      </c>
      <c r="D41" s="102" t="s">
        <v>330</v>
      </c>
      <c r="E41" s="102">
        <v>50</v>
      </c>
      <c r="F41" s="103"/>
      <c r="G41" s="104">
        <f t="shared" si="1"/>
        <v>0</v>
      </c>
    </row>
    <row r="42" s="86" customFormat="1" ht="20" customHeight="1" spans="1:7">
      <c r="A42" s="99">
        <v>39</v>
      </c>
      <c r="B42" s="100" t="s">
        <v>339</v>
      </c>
      <c r="C42" s="101" t="s">
        <v>340</v>
      </c>
      <c r="D42" s="102" t="s">
        <v>341</v>
      </c>
      <c r="E42" s="102">
        <v>5</v>
      </c>
      <c r="F42" s="103"/>
      <c r="G42" s="104">
        <f t="shared" si="1"/>
        <v>0</v>
      </c>
    </row>
    <row r="43" s="86" customFormat="1" ht="20" customHeight="1" spans="1:7">
      <c r="A43" s="99">
        <v>40</v>
      </c>
      <c r="B43" s="100" t="s">
        <v>346</v>
      </c>
      <c r="C43" s="101" t="s">
        <v>347</v>
      </c>
      <c r="D43" s="102" t="s">
        <v>267</v>
      </c>
      <c r="E43" s="102">
        <v>100</v>
      </c>
      <c r="F43" s="103"/>
      <c r="G43" s="104">
        <f t="shared" si="1"/>
        <v>0</v>
      </c>
    </row>
    <row r="44" s="86" customFormat="1" ht="20" customHeight="1" spans="1:7">
      <c r="A44" s="99">
        <v>41</v>
      </c>
      <c r="B44" s="100" t="s">
        <v>348</v>
      </c>
      <c r="C44" s="101" t="s">
        <v>349</v>
      </c>
      <c r="D44" s="102" t="s">
        <v>17</v>
      </c>
      <c r="E44" s="102">
        <v>20</v>
      </c>
      <c r="F44" s="103"/>
      <c r="G44" s="104">
        <f t="shared" si="1"/>
        <v>0</v>
      </c>
    </row>
    <row r="45" s="86" customFormat="1" ht="20" customHeight="1" spans="1:7">
      <c r="A45" s="99">
        <v>42</v>
      </c>
      <c r="B45" s="100" t="s">
        <v>357</v>
      </c>
      <c r="C45" s="101" t="s">
        <v>358</v>
      </c>
      <c r="D45" s="102" t="s">
        <v>74</v>
      </c>
      <c r="E45" s="102">
        <v>10</v>
      </c>
      <c r="F45" s="103"/>
      <c r="G45" s="104">
        <f t="shared" si="1"/>
        <v>0</v>
      </c>
    </row>
    <row r="46" s="86" customFormat="1" ht="20" customHeight="1" spans="1:7">
      <c r="A46" s="99">
        <v>43</v>
      </c>
      <c r="B46" s="100" t="s">
        <v>369</v>
      </c>
      <c r="C46" s="101" t="s">
        <v>370</v>
      </c>
      <c r="D46" s="102" t="s">
        <v>74</v>
      </c>
      <c r="E46" s="102">
        <v>100</v>
      </c>
      <c r="F46" s="103"/>
      <c r="G46" s="104">
        <f t="shared" si="1"/>
        <v>0</v>
      </c>
    </row>
    <row r="47" s="86" customFormat="1" ht="20" customHeight="1" spans="1:7">
      <c r="A47" s="99">
        <v>44</v>
      </c>
      <c r="B47" s="100" t="s">
        <v>389</v>
      </c>
      <c r="C47" s="101" t="s">
        <v>390</v>
      </c>
      <c r="D47" s="102" t="s">
        <v>135</v>
      </c>
      <c r="E47" s="102">
        <v>10</v>
      </c>
      <c r="F47" s="103"/>
      <c r="G47" s="104">
        <f t="shared" si="1"/>
        <v>0</v>
      </c>
    </row>
    <row r="48" s="86" customFormat="1" ht="20" customHeight="1" spans="1:7">
      <c r="A48" s="99">
        <v>45</v>
      </c>
      <c r="B48" s="100" t="s">
        <v>391</v>
      </c>
      <c r="C48" s="101" t="s">
        <v>392</v>
      </c>
      <c r="D48" s="102" t="s">
        <v>393</v>
      </c>
      <c r="E48" s="102">
        <v>10</v>
      </c>
      <c r="F48" s="103"/>
      <c r="G48" s="104">
        <f t="shared" si="1"/>
        <v>0</v>
      </c>
    </row>
    <row r="49" s="86" customFormat="1" ht="20" customHeight="1" spans="1:7">
      <c r="A49" s="99">
        <v>46</v>
      </c>
      <c r="B49" s="100" t="s">
        <v>394</v>
      </c>
      <c r="C49" s="101" t="s">
        <v>395</v>
      </c>
      <c r="D49" s="102" t="s">
        <v>135</v>
      </c>
      <c r="E49" s="102">
        <v>20</v>
      </c>
      <c r="F49" s="103"/>
      <c r="G49" s="104">
        <f t="shared" si="1"/>
        <v>0</v>
      </c>
    </row>
    <row r="50" s="86" customFormat="1" ht="20" customHeight="1" spans="1:7">
      <c r="A50" s="99">
        <v>47</v>
      </c>
      <c r="B50" s="100" t="s">
        <v>407</v>
      </c>
      <c r="C50" s="101" t="s">
        <v>408</v>
      </c>
      <c r="D50" s="102" t="s">
        <v>74</v>
      </c>
      <c r="E50" s="102">
        <v>4</v>
      </c>
      <c r="F50" s="103"/>
      <c r="G50" s="104">
        <f t="shared" si="1"/>
        <v>0</v>
      </c>
    </row>
    <row r="51" s="86" customFormat="1" ht="20" customHeight="1" spans="1:7">
      <c r="A51" s="99">
        <v>48</v>
      </c>
      <c r="B51" s="100" t="s">
        <v>410</v>
      </c>
      <c r="C51" s="101" t="s">
        <v>411</v>
      </c>
      <c r="D51" s="102" t="s">
        <v>74</v>
      </c>
      <c r="E51" s="102">
        <v>2</v>
      </c>
      <c r="F51" s="103"/>
      <c r="G51" s="104">
        <f t="shared" si="1"/>
        <v>0</v>
      </c>
    </row>
    <row r="52" s="86" customFormat="1" ht="20" customHeight="1" spans="1:7">
      <c r="A52" s="99">
        <v>49</v>
      </c>
      <c r="B52" s="100" t="s">
        <v>418</v>
      </c>
      <c r="C52" s="101" t="s">
        <v>419</v>
      </c>
      <c r="D52" s="102" t="s">
        <v>186</v>
      </c>
      <c r="E52" s="102">
        <v>20</v>
      </c>
      <c r="F52" s="103"/>
      <c r="G52" s="104">
        <f t="shared" si="1"/>
        <v>0</v>
      </c>
    </row>
    <row r="53" s="86" customFormat="1" ht="20" customHeight="1" spans="1:7">
      <c r="A53" s="99">
        <v>50</v>
      </c>
      <c r="B53" s="100" t="s">
        <v>423</v>
      </c>
      <c r="C53" s="101" t="s">
        <v>424</v>
      </c>
      <c r="D53" s="102" t="s">
        <v>74</v>
      </c>
      <c r="E53" s="102">
        <v>100</v>
      </c>
      <c r="F53" s="103"/>
      <c r="G53" s="104">
        <f t="shared" si="1"/>
        <v>0</v>
      </c>
    </row>
    <row r="54" s="86" customFormat="1" ht="20" customHeight="1" spans="1:7">
      <c r="A54" s="99">
        <v>51</v>
      </c>
      <c r="B54" s="100" t="s">
        <v>423</v>
      </c>
      <c r="C54" s="101" t="s">
        <v>425</v>
      </c>
      <c r="D54" s="102" t="s">
        <v>74</v>
      </c>
      <c r="E54" s="102">
        <v>100</v>
      </c>
      <c r="F54" s="103"/>
      <c r="G54" s="104">
        <f t="shared" si="1"/>
        <v>0</v>
      </c>
    </row>
    <row r="55" s="86" customFormat="1" ht="20" customHeight="1" spans="1:7">
      <c r="A55" s="99">
        <v>52</v>
      </c>
      <c r="B55" s="100" t="s">
        <v>435</v>
      </c>
      <c r="C55" s="101" t="s">
        <v>436</v>
      </c>
      <c r="D55" s="102" t="s">
        <v>47</v>
      </c>
      <c r="E55" s="102">
        <v>50</v>
      </c>
      <c r="F55" s="103"/>
      <c r="G55" s="104">
        <f t="shared" si="1"/>
        <v>0</v>
      </c>
    </row>
    <row r="56" s="86" customFormat="1" ht="20" customHeight="1" spans="1:7">
      <c r="A56" s="99">
        <v>53</v>
      </c>
      <c r="B56" s="100" t="s">
        <v>437</v>
      </c>
      <c r="C56" s="101" t="s">
        <v>436</v>
      </c>
      <c r="D56" s="102" t="s">
        <v>47</v>
      </c>
      <c r="E56" s="102">
        <v>10</v>
      </c>
      <c r="F56" s="103"/>
      <c r="G56" s="104">
        <f t="shared" si="1"/>
        <v>0</v>
      </c>
    </row>
    <row r="57" s="86" customFormat="1" ht="20" customHeight="1" spans="1:7">
      <c r="A57" s="99">
        <v>54</v>
      </c>
      <c r="B57" s="100" t="s">
        <v>460</v>
      </c>
      <c r="C57" s="101" t="s">
        <v>461</v>
      </c>
      <c r="D57" s="102" t="s">
        <v>74</v>
      </c>
      <c r="E57" s="102">
        <v>10</v>
      </c>
      <c r="F57" s="103"/>
      <c r="G57" s="104">
        <f t="shared" si="1"/>
        <v>0</v>
      </c>
    </row>
    <row r="58" s="86" customFormat="1" ht="20" customHeight="1" spans="1:7">
      <c r="A58" s="99">
        <v>55</v>
      </c>
      <c r="B58" s="100" t="s">
        <v>462</v>
      </c>
      <c r="C58" s="101" t="s">
        <v>461</v>
      </c>
      <c r="D58" s="102" t="s">
        <v>74</v>
      </c>
      <c r="E58" s="102">
        <v>10</v>
      </c>
      <c r="F58" s="103"/>
      <c r="G58" s="104">
        <f t="shared" si="1"/>
        <v>0</v>
      </c>
    </row>
    <row r="59" s="86" customFormat="1" ht="20" customHeight="1" spans="1:7">
      <c r="A59" s="99">
        <v>56</v>
      </c>
      <c r="B59" s="100" t="s">
        <v>463</v>
      </c>
      <c r="C59" s="101" t="s">
        <v>461</v>
      </c>
      <c r="D59" s="102" t="s">
        <v>74</v>
      </c>
      <c r="E59" s="102">
        <v>10</v>
      </c>
      <c r="F59" s="103"/>
      <c r="G59" s="104">
        <f t="shared" si="1"/>
        <v>0</v>
      </c>
    </row>
    <row r="60" s="86" customFormat="1" ht="20" customHeight="1" spans="1:7">
      <c r="A60" s="99">
        <v>57</v>
      </c>
      <c r="B60" s="100" t="s">
        <v>464</v>
      </c>
      <c r="C60" s="101" t="s">
        <v>461</v>
      </c>
      <c r="D60" s="102" t="s">
        <v>74</v>
      </c>
      <c r="E60" s="102">
        <v>5</v>
      </c>
      <c r="F60" s="103"/>
      <c r="G60" s="104">
        <f t="shared" si="1"/>
        <v>0</v>
      </c>
    </row>
    <row r="61" s="86" customFormat="1" ht="20" customHeight="1" spans="1:7">
      <c r="A61" s="99">
        <v>58</v>
      </c>
      <c r="B61" s="100" t="s">
        <v>489</v>
      </c>
      <c r="C61" s="101"/>
      <c r="D61" s="102" t="s">
        <v>17</v>
      </c>
      <c r="E61" s="102">
        <v>10</v>
      </c>
      <c r="F61" s="103"/>
      <c r="G61" s="104">
        <f t="shared" si="1"/>
        <v>0</v>
      </c>
    </row>
    <row r="62" s="86" customFormat="1" ht="20" customHeight="1" spans="1:7">
      <c r="A62" s="99">
        <v>59</v>
      </c>
      <c r="B62" s="100" t="s">
        <v>490</v>
      </c>
      <c r="C62" s="101"/>
      <c r="D62" s="102" t="s">
        <v>17</v>
      </c>
      <c r="E62" s="102">
        <v>10</v>
      </c>
      <c r="F62" s="103"/>
      <c r="G62" s="104">
        <f t="shared" si="1"/>
        <v>0</v>
      </c>
    </row>
    <row r="63" s="86" customFormat="1" ht="20" customHeight="1" spans="1:7">
      <c r="A63" s="99">
        <v>60</v>
      </c>
      <c r="B63" s="100" t="s">
        <v>491</v>
      </c>
      <c r="C63" s="101"/>
      <c r="D63" s="102" t="s">
        <v>330</v>
      </c>
      <c r="E63" s="102">
        <v>12</v>
      </c>
      <c r="F63" s="103"/>
      <c r="G63" s="104">
        <f t="shared" si="1"/>
        <v>0</v>
      </c>
    </row>
    <row r="64" s="86" customFormat="1" ht="20" customHeight="1" spans="1:7">
      <c r="A64" s="99">
        <v>61</v>
      </c>
      <c r="B64" s="100" t="s">
        <v>492</v>
      </c>
      <c r="C64" s="101" t="s">
        <v>493</v>
      </c>
      <c r="D64" s="102" t="s">
        <v>74</v>
      </c>
      <c r="E64" s="102">
        <v>5</v>
      </c>
      <c r="F64" s="103"/>
      <c r="G64" s="104">
        <f t="shared" si="1"/>
        <v>0</v>
      </c>
    </row>
    <row r="65" s="86" customFormat="1" ht="20" customHeight="1" spans="1:7">
      <c r="A65" s="99">
        <v>62</v>
      </c>
      <c r="B65" s="100" t="s">
        <v>494</v>
      </c>
      <c r="C65" s="101"/>
      <c r="D65" s="102" t="s">
        <v>80</v>
      </c>
      <c r="E65" s="102">
        <v>5</v>
      </c>
      <c r="F65" s="103"/>
      <c r="G65" s="104">
        <f t="shared" si="1"/>
        <v>0</v>
      </c>
    </row>
    <row r="66" s="86" customFormat="1" ht="20" customHeight="1" spans="1:7">
      <c r="A66" s="99">
        <v>63</v>
      </c>
      <c r="B66" s="100" t="s">
        <v>495</v>
      </c>
      <c r="C66" s="101"/>
      <c r="D66" s="102" t="s">
        <v>74</v>
      </c>
      <c r="E66" s="102">
        <v>5</v>
      </c>
      <c r="F66" s="103"/>
      <c r="G66" s="104">
        <f t="shared" si="1"/>
        <v>0</v>
      </c>
    </row>
    <row r="67" s="86" customFormat="1" ht="20" customHeight="1" spans="1:7">
      <c r="A67" s="99">
        <v>64</v>
      </c>
      <c r="B67" s="100" t="s">
        <v>496</v>
      </c>
      <c r="C67" s="101"/>
      <c r="D67" s="102" t="s">
        <v>85</v>
      </c>
      <c r="E67" s="102">
        <v>2</v>
      </c>
      <c r="F67" s="103"/>
      <c r="G67" s="104">
        <f t="shared" si="1"/>
        <v>0</v>
      </c>
    </row>
    <row r="68" s="86" customFormat="1" ht="20" customHeight="1" spans="1:7">
      <c r="A68" s="99">
        <v>65</v>
      </c>
      <c r="B68" s="100" t="s">
        <v>497</v>
      </c>
      <c r="C68" s="101" t="s">
        <v>498</v>
      </c>
      <c r="D68" s="102" t="s">
        <v>174</v>
      </c>
      <c r="E68" s="102">
        <v>50</v>
      </c>
      <c r="F68" s="103"/>
      <c r="G68" s="104">
        <f t="shared" si="1"/>
        <v>0</v>
      </c>
    </row>
    <row r="69" s="86" customFormat="1" ht="20" customHeight="1" spans="1:7">
      <c r="A69" s="99">
        <v>66</v>
      </c>
      <c r="B69" s="100" t="s">
        <v>499</v>
      </c>
      <c r="C69" s="101" t="s">
        <v>500</v>
      </c>
      <c r="D69" s="102" t="s">
        <v>140</v>
      </c>
      <c r="E69" s="102">
        <v>5</v>
      </c>
      <c r="F69" s="103"/>
      <c r="G69" s="104">
        <f t="shared" si="1"/>
        <v>0</v>
      </c>
    </row>
    <row r="70" s="86" customFormat="1" ht="20" customHeight="1" spans="1:7">
      <c r="A70" s="99">
        <v>67</v>
      </c>
      <c r="B70" s="100" t="s">
        <v>290</v>
      </c>
      <c r="C70" s="101"/>
      <c r="D70" s="102" t="s">
        <v>74</v>
      </c>
      <c r="E70" s="102">
        <v>2</v>
      </c>
      <c r="F70" s="103"/>
      <c r="G70" s="104">
        <f t="shared" si="1"/>
        <v>0</v>
      </c>
    </row>
    <row r="71" s="86" customFormat="1" ht="20" customHeight="1" spans="1:7">
      <c r="A71" s="99">
        <v>68</v>
      </c>
      <c r="B71" s="100" t="s">
        <v>339</v>
      </c>
      <c r="C71" s="101" t="s">
        <v>501</v>
      </c>
      <c r="D71" s="102" t="s">
        <v>74</v>
      </c>
      <c r="E71" s="102">
        <v>5</v>
      </c>
      <c r="F71" s="103"/>
      <c r="G71" s="104">
        <f t="shared" si="1"/>
        <v>0</v>
      </c>
    </row>
    <row r="72" s="86" customFormat="1" ht="20" customHeight="1" spans="1:7">
      <c r="A72" s="99">
        <v>69</v>
      </c>
      <c r="B72" s="100" t="s">
        <v>502</v>
      </c>
      <c r="C72" s="101" t="s">
        <v>503</v>
      </c>
      <c r="D72" s="102" t="s">
        <v>74</v>
      </c>
      <c r="E72" s="102">
        <v>10</v>
      </c>
      <c r="F72" s="103"/>
      <c r="G72" s="104">
        <f t="shared" si="1"/>
        <v>0</v>
      </c>
    </row>
    <row r="73" s="86" customFormat="1" ht="20" customHeight="1" spans="1:7">
      <c r="A73" s="99">
        <v>70</v>
      </c>
      <c r="B73" s="100" t="s">
        <v>504</v>
      </c>
      <c r="C73" s="101"/>
      <c r="D73" s="102" t="s">
        <v>47</v>
      </c>
      <c r="E73" s="102">
        <v>10</v>
      </c>
      <c r="F73" s="103"/>
      <c r="G73" s="104">
        <f t="shared" si="1"/>
        <v>0</v>
      </c>
    </row>
    <row r="74" s="86" customFormat="1" ht="20" customHeight="1" spans="1:7">
      <c r="A74" s="99">
        <v>71</v>
      </c>
      <c r="B74" s="100" t="s">
        <v>505</v>
      </c>
      <c r="C74" s="101"/>
      <c r="D74" s="102" t="s">
        <v>31</v>
      </c>
      <c r="E74" s="102">
        <v>2</v>
      </c>
      <c r="F74" s="103"/>
      <c r="G74" s="104">
        <f t="shared" si="1"/>
        <v>0</v>
      </c>
    </row>
    <row r="75" s="86" customFormat="1" ht="20" customHeight="1" spans="1:7">
      <c r="A75" s="99">
        <v>72</v>
      </c>
      <c r="B75" s="100" t="s">
        <v>231</v>
      </c>
      <c r="C75" s="101"/>
      <c r="D75" s="102" t="s">
        <v>85</v>
      </c>
      <c r="E75" s="102">
        <v>6</v>
      </c>
      <c r="F75" s="103"/>
      <c r="G75" s="104">
        <f t="shared" ref="G75:G83" si="2">E75*F75</f>
        <v>0</v>
      </c>
    </row>
    <row r="76" s="86" customFormat="1" ht="20" customHeight="1" spans="1:7">
      <c r="A76" s="99">
        <v>73</v>
      </c>
      <c r="B76" s="100" t="s">
        <v>83</v>
      </c>
      <c r="C76" s="101"/>
      <c r="D76" s="102" t="s">
        <v>85</v>
      </c>
      <c r="E76" s="102">
        <v>10</v>
      </c>
      <c r="F76" s="103"/>
      <c r="G76" s="104">
        <f t="shared" si="2"/>
        <v>0</v>
      </c>
    </row>
    <row r="77" s="86" customFormat="1" ht="20" customHeight="1" spans="1:7">
      <c r="A77" s="99">
        <v>74</v>
      </c>
      <c r="B77" s="100" t="s">
        <v>506</v>
      </c>
      <c r="C77" s="101"/>
      <c r="D77" s="102" t="s">
        <v>17</v>
      </c>
      <c r="E77" s="102">
        <v>10</v>
      </c>
      <c r="F77" s="103"/>
      <c r="G77" s="104">
        <f t="shared" si="2"/>
        <v>0</v>
      </c>
    </row>
    <row r="78" s="86" customFormat="1" ht="20" customHeight="1" spans="1:7">
      <c r="A78" s="99">
        <v>75</v>
      </c>
      <c r="B78" s="100" t="s">
        <v>43</v>
      </c>
      <c r="C78" s="101" t="s">
        <v>507</v>
      </c>
      <c r="D78" s="102" t="s">
        <v>17</v>
      </c>
      <c r="E78" s="102">
        <v>10</v>
      </c>
      <c r="F78" s="103"/>
      <c r="G78" s="104">
        <f t="shared" si="2"/>
        <v>0</v>
      </c>
    </row>
    <row r="79" s="86" customFormat="1" ht="20" customHeight="1" spans="1:7">
      <c r="A79" s="99">
        <v>76</v>
      </c>
      <c r="B79" s="100" t="s">
        <v>55</v>
      </c>
      <c r="C79" s="101"/>
      <c r="D79" s="102" t="s">
        <v>14</v>
      </c>
      <c r="E79" s="102">
        <v>14</v>
      </c>
      <c r="F79" s="103"/>
      <c r="G79" s="104">
        <f t="shared" si="2"/>
        <v>0</v>
      </c>
    </row>
    <row r="80" s="86" customFormat="1" ht="20" customHeight="1" spans="1:7">
      <c r="A80" s="99">
        <v>77</v>
      </c>
      <c r="B80" s="100" t="s">
        <v>508</v>
      </c>
      <c r="C80" s="101" t="s">
        <v>509</v>
      </c>
      <c r="D80" s="102" t="s">
        <v>17</v>
      </c>
      <c r="E80" s="102">
        <v>10</v>
      </c>
      <c r="F80" s="103"/>
      <c r="G80" s="104">
        <f t="shared" si="2"/>
        <v>0</v>
      </c>
    </row>
    <row r="81" s="86" customFormat="1" ht="20" customHeight="1" spans="1:7">
      <c r="A81" s="99">
        <v>78</v>
      </c>
      <c r="B81" s="100" t="s">
        <v>184</v>
      </c>
      <c r="C81" s="101" t="s">
        <v>510</v>
      </c>
      <c r="D81" s="102" t="s">
        <v>74</v>
      </c>
      <c r="E81" s="102">
        <v>2</v>
      </c>
      <c r="F81" s="103"/>
      <c r="G81" s="104">
        <f t="shared" si="2"/>
        <v>0</v>
      </c>
    </row>
    <row r="82" s="86" customFormat="1" ht="20" customHeight="1" spans="1:7">
      <c r="A82" s="99">
        <v>79</v>
      </c>
      <c r="B82" s="100" t="s">
        <v>511</v>
      </c>
      <c r="C82" s="101" t="s">
        <v>501</v>
      </c>
      <c r="D82" s="102" t="s">
        <v>74</v>
      </c>
      <c r="E82" s="102">
        <v>1</v>
      </c>
      <c r="F82" s="103"/>
      <c r="G82" s="104">
        <f t="shared" si="2"/>
        <v>0</v>
      </c>
    </row>
    <row r="83" s="86" customFormat="1" ht="20" customHeight="1" spans="1:7">
      <c r="A83" s="99">
        <v>80</v>
      </c>
      <c r="B83" s="100" t="s">
        <v>512</v>
      </c>
      <c r="C83" s="101" t="s">
        <v>513</v>
      </c>
      <c r="D83" s="102" t="s">
        <v>74</v>
      </c>
      <c r="E83" s="102">
        <v>1</v>
      </c>
      <c r="F83" s="103"/>
      <c r="G83" s="104">
        <f t="shared" si="2"/>
        <v>0</v>
      </c>
    </row>
    <row r="84" s="86" customFormat="1" ht="20" customHeight="1" spans="1:7">
      <c r="A84" s="105" t="s">
        <v>514</v>
      </c>
      <c r="B84" s="106"/>
      <c r="C84" s="106"/>
      <c r="D84" s="107">
        <v>46837</v>
      </c>
      <c r="E84" s="108"/>
      <c r="F84" s="109"/>
      <c r="G84" s="104">
        <f>SUM(G4:G83)</f>
        <v>0</v>
      </c>
    </row>
    <row r="85" ht="41" customHeight="1" spans="1:7">
      <c r="A85" s="110" t="s">
        <v>515</v>
      </c>
      <c r="B85" s="110"/>
      <c r="C85" s="110"/>
      <c r="D85" s="110"/>
      <c r="E85" s="110"/>
      <c r="F85" s="110"/>
      <c r="G85" s="110"/>
    </row>
  </sheetData>
  <sheetProtection password="C687" sheet="1" selectLockedCells="1"/>
  <mergeCells count="11">
    <mergeCell ref="A1:G1"/>
    <mergeCell ref="A84:C84"/>
    <mergeCell ref="D84:F84"/>
    <mergeCell ref="A85:G85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550694444444444" right="0.550694444444444" top="0.590277777777778" bottom="0.472222222222222" header="0.298611111111111" footer="0.298611111111111"/>
  <pageSetup paperSize="9" orientation="portrait" horizontalDpi="600"/>
  <headerFooter>
    <oddHeader>&amp;R第 &amp;P 页，共 &amp;N 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F6"/>
  <sheetViews>
    <sheetView workbookViewId="0">
      <selection activeCell="E20" sqref="E20"/>
    </sheetView>
  </sheetViews>
  <sheetFormatPr defaultColWidth="9" defaultRowHeight="14.25" customHeight="1" outlineLevelRow="5" outlineLevelCol="5"/>
  <cols>
    <col min="1" max="2" width="12" style="24" customWidth="1"/>
    <col min="3" max="3" width="11.375" style="24" customWidth="1"/>
    <col min="4" max="4" width="11" style="24" customWidth="1"/>
    <col min="5" max="5" width="11.125" style="24" customWidth="1"/>
  </cols>
  <sheetData>
    <row r="1" ht="36" customHeight="1" spans="1:5">
      <c r="A1" s="79" t="s">
        <v>516</v>
      </c>
      <c r="B1" s="79"/>
      <c r="C1" s="79"/>
      <c r="D1" s="79"/>
      <c r="E1" s="79"/>
    </row>
    <row r="3" ht="48" customHeight="1" spans="1:6">
      <c r="A3" s="80" t="s">
        <v>517</v>
      </c>
      <c r="B3" s="81" t="s">
        <v>518</v>
      </c>
      <c r="C3" s="81" t="s">
        <v>519</v>
      </c>
      <c r="D3" s="81" t="s">
        <v>520</v>
      </c>
      <c r="E3" s="81" t="s">
        <v>521</v>
      </c>
      <c r="F3" s="82" t="s">
        <v>522</v>
      </c>
    </row>
    <row r="4" customHeight="1" spans="1:6">
      <c r="A4" s="83" t="s">
        <v>523</v>
      </c>
      <c r="B4" s="83"/>
      <c r="C4" s="84"/>
      <c r="D4" s="84"/>
      <c r="E4" s="84"/>
      <c r="F4" s="82"/>
    </row>
    <row r="5" customHeight="1" spans="1:6">
      <c r="A5" s="83" t="s">
        <v>524</v>
      </c>
      <c r="B5" s="83"/>
      <c r="C5" s="84"/>
      <c r="D5" s="84"/>
      <c r="E5" s="84"/>
      <c r="F5" s="82"/>
    </row>
    <row r="6" customHeight="1" spans="1:6">
      <c r="A6" s="83" t="s">
        <v>525</v>
      </c>
      <c r="B6" s="83"/>
      <c r="C6" s="84"/>
      <c r="D6" s="84"/>
      <c r="E6" s="84"/>
      <c r="F6" s="82"/>
    </row>
  </sheetData>
  <mergeCells count="1">
    <mergeCell ref="A1:E1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rgb="FFFFC000"/>
    <outlinePr summaryBelow="0" summaryRight="0"/>
  </sheetPr>
  <dimension ref="A1:Q28"/>
  <sheetViews>
    <sheetView showZeros="0" topLeftCell="A7" workbookViewId="0">
      <selection activeCell="R6" sqref="R6"/>
    </sheetView>
  </sheetViews>
  <sheetFormatPr defaultColWidth="9" defaultRowHeight="14.25" customHeight="1"/>
  <cols>
    <col min="1" max="1" width="4.875" style="24" customWidth="1"/>
    <col min="2" max="2" width="23.75" style="24" customWidth="1"/>
    <col min="3" max="4" width="5.5" customWidth="1"/>
    <col min="5" max="5" width="5.5" style="24" customWidth="1"/>
    <col min="6" max="6" width="8.5" style="24" customWidth="1"/>
    <col min="7" max="11" width="6.5" style="24" customWidth="1"/>
    <col min="12" max="12" width="6.875" style="24" customWidth="1"/>
    <col min="13" max="13" width="6.25" style="24" customWidth="1"/>
    <col min="14" max="14" width="5.5" style="24" customWidth="1"/>
    <col min="15" max="15" width="5.125" style="24" customWidth="1"/>
    <col min="16" max="16" width="6.375" style="24" customWidth="1"/>
  </cols>
  <sheetData>
    <row r="1" ht="23.1" customHeight="1" spans="2:8">
      <c r="B1" s="25" t="s">
        <v>526</v>
      </c>
      <c r="C1" s="26"/>
      <c r="F1" s="27"/>
      <c r="G1" s="28"/>
      <c r="H1" s="27"/>
    </row>
    <row r="2" ht="26.1" customHeight="1" spans="1:15">
      <c r="A2" s="29" t="s">
        <v>527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23.25" customHeight="1" spans="1:16">
      <c r="A3" s="30"/>
      <c r="B3" s="31" t="s">
        <v>528</v>
      </c>
      <c r="C3" s="31"/>
      <c r="D3" s="31"/>
      <c r="E3" s="32" t="s">
        <v>529</v>
      </c>
      <c r="F3" s="32"/>
      <c r="G3" s="32"/>
      <c r="H3" s="32"/>
      <c r="I3" s="30"/>
      <c r="J3" s="30"/>
      <c r="K3" s="30"/>
      <c r="L3" s="62" t="s">
        <v>530</v>
      </c>
      <c r="M3" s="62"/>
      <c r="N3" s="62"/>
      <c r="O3" s="62"/>
      <c r="P3" s="62"/>
    </row>
    <row r="4" ht="51.95" customHeight="1" spans="1:17">
      <c r="A4" s="33" t="s">
        <v>531</v>
      </c>
      <c r="B4" s="34" t="s">
        <v>532</v>
      </c>
      <c r="C4" s="35"/>
      <c r="D4" s="36"/>
      <c r="E4" s="37" t="s">
        <v>533</v>
      </c>
      <c r="F4" s="37" t="s">
        <v>534</v>
      </c>
      <c r="G4" s="38" t="s">
        <v>535</v>
      </c>
      <c r="H4" s="38" t="s">
        <v>536</v>
      </c>
      <c r="I4" s="38" t="s">
        <v>537</v>
      </c>
      <c r="J4" s="38"/>
      <c r="K4" s="33" t="s">
        <v>538</v>
      </c>
      <c r="L4" s="63" t="s">
        <v>539</v>
      </c>
      <c r="M4" s="64"/>
      <c r="N4" s="33" t="s">
        <v>540</v>
      </c>
      <c r="O4" s="56" t="s">
        <v>541</v>
      </c>
      <c r="P4" s="58"/>
      <c r="Q4" s="78"/>
    </row>
    <row r="5" ht="42" customHeight="1" spans="1:17">
      <c r="A5" s="33"/>
      <c r="B5" s="34" t="s">
        <v>542</v>
      </c>
      <c r="C5" s="35"/>
      <c r="D5" s="35"/>
      <c r="E5" s="35"/>
      <c r="F5" s="36"/>
      <c r="G5" s="39" t="s">
        <v>543</v>
      </c>
      <c r="H5" s="39" t="s">
        <v>544</v>
      </c>
      <c r="I5" s="38" t="s">
        <v>545</v>
      </c>
      <c r="J5" s="38"/>
      <c r="K5" s="33"/>
      <c r="L5" s="65"/>
      <c r="M5" s="66"/>
      <c r="N5" s="67" t="s">
        <v>546</v>
      </c>
      <c r="O5" s="68" t="s">
        <v>547</v>
      </c>
      <c r="P5" s="69"/>
      <c r="Q5" s="78"/>
    </row>
    <row r="6" ht="36" customHeight="1" spans="1:17">
      <c r="A6" s="33"/>
      <c r="B6" s="34" t="s">
        <v>548</v>
      </c>
      <c r="C6" s="35"/>
      <c r="D6" s="35"/>
      <c r="E6" s="35"/>
      <c r="F6" s="35"/>
      <c r="G6" s="36"/>
      <c r="H6" s="38" t="s">
        <v>549</v>
      </c>
      <c r="I6" s="38"/>
      <c r="J6" s="38"/>
      <c r="K6" s="33"/>
      <c r="L6" s="70"/>
      <c r="M6" s="71"/>
      <c r="N6" s="72"/>
      <c r="O6" s="51"/>
      <c r="P6" s="53"/>
      <c r="Q6" s="78"/>
    </row>
    <row r="7" ht="33" customHeight="1" spans="1:16">
      <c r="A7" s="40" t="s">
        <v>1</v>
      </c>
      <c r="B7" s="40" t="s">
        <v>550</v>
      </c>
      <c r="C7" s="40" t="s">
        <v>2</v>
      </c>
      <c r="D7" s="40"/>
      <c r="E7" s="40"/>
      <c r="F7" s="40" t="s">
        <v>551</v>
      </c>
      <c r="G7" s="40"/>
      <c r="H7" s="40"/>
      <c r="I7" s="40"/>
      <c r="J7" s="40"/>
      <c r="K7" s="40"/>
      <c r="L7" s="42"/>
      <c r="M7" s="42" t="s">
        <v>4</v>
      </c>
      <c r="N7" s="42" t="s">
        <v>6</v>
      </c>
      <c r="O7" s="42" t="s">
        <v>5</v>
      </c>
      <c r="P7" s="42" t="s">
        <v>552</v>
      </c>
    </row>
    <row r="8" ht="33" customHeight="1" spans="1:16">
      <c r="A8" s="41">
        <v>1</v>
      </c>
      <c r="B8" s="41" t="s">
        <v>553</v>
      </c>
      <c r="C8" s="42" t="s">
        <v>554</v>
      </c>
      <c r="D8" s="42"/>
      <c r="E8" s="42"/>
      <c r="F8" s="41" t="s">
        <v>555</v>
      </c>
      <c r="G8" s="41"/>
      <c r="H8" s="41"/>
      <c r="I8" s="41"/>
      <c r="J8" s="41"/>
      <c r="K8" s="41"/>
      <c r="L8" s="41"/>
      <c r="M8" s="41" t="s">
        <v>556</v>
      </c>
      <c r="N8" s="41">
        <f>班班通清单!I4</f>
        <v>0</v>
      </c>
      <c r="O8" s="41">
        <v>1</v>
      </c>
      <c r="P8" s="41">
        <f>N8*O8</f>
        <v>0</v>
      </c>
    </row>
    <row r="9" ht="33" customHeight="1" spans="1:16">
      <c r="A9" s="41">
        <v>2</v>
      </c>
      <c r="B9" s="41" t="s">
        <v>557</v>
      </c>
      <c r="C9" s="42" t="s">
        <v>554</v>
      </c>
      <c r="D9" s="42"/>
      <c r="E9" s="42"/>
      <c r="F9" s="41" t="s">
        <v>555</v>
      </c>
      <c r="G9" s="41"/>
      <c r="H9" s="41"/>
      <c r="I9" s="41"/>
      <c r="J9" s="41"/>
      <c r="K9" s="41"/>
      <c r="L9" s="41"/>
      <c r="M9" s="41" t="s">
        <v>556</v>
      </c>
      <c r="N9" s="41">
        <f>班班通清单!K4</f>
        <v>1050</v>
      </c>
      <c r="O9" s="41">
        <v>1</v>
      </c>
      <c r="P9" s="41">
        <f>N9*O9</f>
        <v>1050</v>
      </c>
    </row>
    <row r="10" ht="33" customHeight="1" spans="1:16">
      <c r="A10" s="41">
        <v>3</v>
      </c>
      <c r="B10" s="41" t="s">
        <v>558</v>
      </c>
      <c r="C10" s="42" t="s">
        <v>554</v>
      </c>
      <c r="D10" s="42"/>
      <c r="E10" s="42"/>
      <c r="F10" s="41" t="s">
        <v>555</v>
      </c>
      <c r="G10" s="41"/>
      <c r="H10" s="41"/>
      <c r="I10" s="41"/>
      <c r="J10" s="41"/>
      <c r="K10" s="41"/>
      <c r="L10" s="41"/>
      <c r="M10" s="41" t="s">
        <v>556</v>
      </c>
      <c r="N10" s="41">
        <f>班班通清单!Q4</f>
        <v>940</v>
      </c>
      <c r="O10" s="41">
        <v>1</v>
      </c>
      <c r="P10" s="41">
        <f>N10*O10</f>
        <v>940</v>
      </c>
    </row>
    <row r="11" ht="33" customHeight="1" spans="1:16">
      <c r="A11" s="41">
        <v>4</v>
      </c>
      <c r="B11" s="43" t="s">
        <v>559</v>
      </c>
      <c r="C11" s="42" t="s">
        <v>554</v>
      </c>
      <c r="D11" s="42"/>
      <c r="E11" s="42"/>
      <c r="F11" s="41" t="s">
        <v>555</v>
      </c>
      <c r="G11" s="41"/>
      <c r="H11" s="41"/>
      <c r="I11" s="41"/>
      <c r="J11" s="41"/>
      <c r="K11" s="41"/>
      <c r="L11" s="41"/>
      <c r="M11" s="41" t="s">
        <v>556</v>
      </c>
      <c r="N11" s="41">
        <f>班班通清单!S4</f>
        <v>14135</v>
      </c>
      <c r="O11" s="41">
        <v>1</v>
      </c>
      <c r="P11" s="41">
        <f>N11*O11</f>
        <v>14135</v>
      </c>
    </row>
    <row r="12" ht="33" customHeight="1" spans="1:16">
      <c r="A12" s="41">
        <v>5</v>
      </c>
      <c r="B12" s="44" t="s">
        <v>560</v>
      </c>
      <c r="C12" s="42" t="s">
        <v>554</v>
      </c>
      <c r="D12" s="42"/>
      <c r="E12" s="42"/>
      <c r="F12" s="41" t="s">
        <v>555</v>
      </c>
      <c r="G12" s="41"/>
      <c r="H12" s="41"/>
      <c r="I12" s="41"/>
      <c r="J12" s="41"/>
      <c r="K12" s="41"/>
      <c r="L12" s="41"/>
      <c r="M12" s="41" t="s">
        <v>556</v>
      </c>
      <c r="N12" s="41">
        <f>班班通清单!W4</f>
        <v>2720</v>
      </c>
      <c r="O12" s="41">
        <v>1</v>
      </c>
      <c r="P12" s="41">
        <f>N12*O12</f>
        <v>2720</v>
      </c>
    </row>
    <row r="13" ht="30" customHeight="1" spans="1:16">
      <c r="A13" s="45" t="s">
        <v>561</v>
      </c>
      <c r="B13" s="46"/>
      <c r="C13" s="46"/>
      <c r="D13" s="46"/>
      <c r="E13" s="47"/>
      <c r="F13" s="48" t="s">
        <v>562</v>
      </c>
      <c r="G13" s="48"/>
      <c r="H13" s="49">
        <f>P13</f>
        <v>18845</v>
      </c>
      <c r="I13" s="49"/>
      <c r="J13" s="49"/>
      <c r="K13" s="49"/>
      <c r="L13" s="73"/>
      <c r="M13" s="74"/>
      <c r="N13" s="75"/>
      <c r="O13" s="41"/>
      <c r="P13" s="41">
        <f>SUM(P8:P12)</f>
        <v>18845</v>
      </c>
    </row>
    <row r="14" ht="24.95" customHeight="1" spans="1:16">
      <c r="A14" s="50" t="s">
        <v>563</v>
      </c>
      <c r="B14" s="51" t="s">
        <v>564</v>
      </c>
      <c r="C14" s="52"/>
      <c r="D14" s="53"/>
      <c r="E14" s="50" t="s">
        <v>565</v>
      </c>
      <c r="F14" s="50" t="s">
        <v>564</v>
      </c>
      <c r="G14" s="50"/>
      <c r="H14" s="54" t="s">
        <v>566</v>
      </c>
      <c r="I14" s="76"/>
      <c r="J14" s="50" t="s">
        <v>567</v>
      </c>
      <c r="K14" s="50"/>
      <c r="L14" s="50" t="s">
        <v>568</v>
      </c>
      <c r="M14" s="38"/>
      <c r="N14" s="38" t="s">
        <v>569</v>
      </c>
      <c r="O14" s="38"/>
      <c r="P14" s="38"/>
    </row>
    <row r="15" ht="24.95" customHeight="1" spans="1:16">
      <c r="A15" s="38"/>
      <c r="B15" s="51"/>
      <c r="C15" s="52"/>
      <c r="D15" s="53"/>
      <c r="E15" s="38"/>
      <c r="F15" s="41"/>
      <c r="G15" s="41"/>
      <c r="H15" s="55"/>
      <c r="I15" s="77"/>
      <c r="J15" s="38"/>
      <c r="K15" s="38"/>
      <c r="L15" s="38"/>
      <c r="M15" s="38"/>
      <c r="N15" s="38"/>
      <c r="O15" s="38"/>
      <c r="P15" s="38"/>
    </row>
    <row r="16" ht="24.95" customHeight="1" spans="1:16">
      <c r="A16" s="38"/>
      <c r="B16" s="56" t="s">
        <v>570</v>
      </c>
      <c r="C16" s="57"/>
      <c r="D16" s="58"/>
      <c r="E16" s="38"/>
      <c r="F16" s="38" t="s">
        <v>570</v>
      </c>
      <c r="G16" s="38"/>
      <c r="H16" s="59"/>
      <c r="I16" s="64"/>
      <c r="J16" s="38"/>
      <c r="K16" s="38"/>
      <c r="L16" s="41"/>
      <c r="M16" s="41"/>
      <c r="N16" s="41"/>
      <c r="O16" s="41"/>
      <c r="P16" s="41"/>
    </row>
    <row r="17" ht="29.1" customHeight="1" spans="1:16">
      <c r="A17" s="38"/>
      <c r="B17" s="56"/>
      <c r="C17" s="57"/>
      <c r="D17" s="58"/>
      <c r="E17" s="38"/>
      <c r="F17" s="38"/>
      <c r="G17" s="38"/>
      <c r="H17" s="60"/>
      <c r="I17" s="71"/>
      <c r="J17" s="38"/>
      <c r="K17" s="38"/>
      <c r="L17" s="41"/>
      <c r="M17" s="41"/>
      <c r="N17" s="41"/>
      <c r="O17" s="41"/>
      <c r="P17" s="41"/>
    </row>
    <row r="18" ht="27" customHeight="1" spans="1:16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</sheetData>
  <mergeCells count="51">
    <mergeCell ref="B1:C1"/>
    <mergeCell ref="A2:O2"/>
    <mergeCell ref="B3:D3"/>
    <mergeCell ref="E3:H3"/>
    <mergeCell ref="L3:P3"/>
    <mergeCell ref="B4:D4"/>
    <mergeCell ref="I4:J4"/>
    <mergeCell ref="O4:P4"/>
    <mergeCell ref="B5:F5"/>
    <mergeCell ref="I5:J5"/>
    <mergeCell ref="B6:G6"/>
    <mergeCell ref="H6:J6"/>
    <mergeCell ref="C7:E7"/>
    <mergeCell ref="F7:L7"/>
    <mergeCell ref="C8:E8"/>
    <mergeCell ref="F8:L8"/>
    <mergeCell ref="C9:E9"/>
    <mergeCell ref="F9:L9"/>
    <mergeCell ref="C10:E10"/>
    <mergeCell ref="F10:L10"/>
    <mergeCell ref="C11:E11"/>
    <mergeCell ref="F11:L11"/>
    <mergeCell ref="C12:E12"/>
    <mergeCell ref="F12:L12"/>
    <mergeCell ref="A13:E13"/>
    <mergeCell ref="F13:G13"/>
    <mergeCell ref="H13:L13"/>
    <mergeCell ref="B14:D14"/>
    <mergeCell ref="F14:G14"/>
    <mergeCell ref="B15:D15"/>
    <mergeCell ref="F15:G15"/>
    <mergeCell ref="B16:D16"/>
    <mergeCell ref="F16:G16"/>
    <mergeCell ref="B17:D17"/>
    <mergeCell ref="F17:G17"/>
    <mergeCell ref="A18:P18"/>
    <mergeCell ref="A4:A6"/>
    <mergeCell ref="A14:A17"/>
    <mergeCell ref="E14:E17"/>
    <mergeCell ref="K4:K6"/>
    <mergeCell ref="N5:N6"/>
    <mergeCell ref="L4:M6"/>
    <mergeCell ref="N16:P17"/>
    <mergeCell ref="H14:I15"/>
    <mergeCell ref="J14:K15"/>
    <mergeCell ref="L14:M15"/>
    <mergeCell ref="N14:P15"/>
    <mergeCell ref="H16:I17"/>
    <mergeCell ref="J16:K17"/>
    <mergeCell ref="L16:M17"/>
    <mergeCell ref="O5:P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X14"/>
  <sheetViews>
    <sheetView showZeros="0" topLeftCell="A13" workbookViewId="0">
      <selection activeCell="A5" sqref="$A5:$XFD14"/>
    </sheetView>
  </sheetViews>
  <sheetFormatPr defaultColWidth="9" defaultRowHeight="41.45" customHeight="1"/>
  <cols>
    <col min="1" max="1" width="5.625" style="1" customWidth="1"/>
    <col min="2" max="2" width="10.125" style="2" customWidth="1"/>
    <col min="3" max="3" width="32.375" style="2" customWidth="1"/>
    <col min="4" max="4" width="5.5" style="1" customWidth="1"/>
    <col min="5" max="18" width="5.75" style="1" customWidth="1"/>
    <col min="19" max="19" width="6.5" style="1" customWidth="1"/>
    <col min="20" max="24" width="5.75" style="1" customWidth="1"/>
    <col min="25" max="40" width="10" style="1"/>
    <col min="41" max="16384" width="9" style="3"/>
  </cols>
  <sheetData>
    <row r="1" s="1" customFormat="1" customHeight="1" spans="1:24">
      <c r="A1" s="4" t="s">
        <v>571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55.9" customHeight="1" spans="1:24">
      <c r="A2" s="5" t="s">
        <v>1</v>
      </c>
      <c r="B2" s="6" t="s">
        <v>2</v>
      </c>
      <c r="C2" s="6" t="s">
        <v>3</v>
      </c>
      <c r="D2" s="6" t="s">
        <v>4</v>
      </c>
      <c r="E2" s="6" t="s">
        <v>572</v>
      </c>
      <c r="F2" s="6" t="s">
        <v>573</v>
      </c>
      <c r="G2" s="6" t="s">
        <v>574</v>
      </c>
      <c r="H2" s="7" t="s">
        <v>575</v>
      </c>
      <c r="I2" s="18" t="s">
        <v>576</v>
      </c>
      <c r="J2" s="7" t="s">
        <v>577</v>
      </c>
      <c r="K2" s="18" t="s">
        <v>576</v>
      </c>
      <c r="L2" s="7" t="s">
        <v>578</v>
      </c>
      <c r="M2" s="18" t="s">
        <v>576</v>
      </c>
      <c r="N2" s="7" t="s">
        <v>579</v>
      </c>
      <c r="O2" s="18" t="s">
        <v>576</v>
      </c>
      <c r="P2" s="7" t="s">
        <v>580</v>
      </c>
      <c r="Q2" s="18" t="s">
        <v>576</v>
      </c>
      <c r="R2" s="7" t="s">
        <v>581</v>
      </c>
      <c r="S2" s="18" t="s">
        <v>576</v>
      </c>
      <c r="T2" s="7" t="s">
        <v>582</v>
      </c>
      <c r="U2" s="18" t="s">
        <v>576</v>
      </c>
      <c r="V2" s="7" t="s">
        <v>583</v>
      </c>
      <c r="W2" s="18" t="s">
        <v>576</v>
      </c>
      <c r="X2" s="20" t="s">
        <v>522</v>
      </c>
    </row>
    <row r="3" s="2" customFormat="1" customHeight="1" spans="1:24">
      <c r="A3" s="5"/>
      <c r="B3" s="6"/>
      <c r="C3" s="6"/>
      <c r="D3" s="6"/>
      <c r="E3" s="6"/>
      <c r="F3" s="6"/>
      <c r="G3" s="6"/>
      <c r="H3" s="8" t="s">
        <v>5</v>
      </c>
      <c r="I3" s="19"/>
      <c r="J3" s="8" t="s">
        <v>5</v>
      </c>
      <c r="K3" s="19"/>
      <c r="L3" s="8" t="s">
        <v>5</v>
      </c>
      <c r="M3" s="19"/>
      <c r="N3" s="8" t="s">
        <v>5</v>
      </c>
      <c r="O3" s="19"/>
      <c r="P3" s="8" t="s">
        <v>5</v>
      </c>
      <c r="Q3" s="19"/>
      <c r="R3" s="8" t="s">
        <v>5</v>
      </c>
      <c r="S3" s="19"/>
      <c r="T3" s="8" t="s">
        <v>5</v>
      </c>
      <c r="U3" s="19"/>
      <c r="V3" s="8" t="s">
        <v>5</v>
      </c>
      <c r="W3" s="19"/>
      <c r="X3" s="21"/>
    </row>
    <row r="4" s="2" customFormat="1" customHeight="1" spans="1:24">
      <c r="A4" s="9" t="s">
        <v>514</v>
      </c>
      <c r="B4" s="10"/>
      <c r="C4" s="11">
        <f>G4</f>
        <v>18845</v>
      </c>
      <c r="D4" s="11"/>
      <c r="E4" s="11"/>
      <c r="F4" s="12"/>
      <c r="G4" s="13">
        <f t="shared" ref="G4:X4" si="0">SUM(G5:G14)</f>
        <v>18845</v>
      </c>
      <c r="H4" s="13">
        <f t="shared" si="0"/>
        <v>0</v>
      </c>
      <c r="I4" s="13">
        <f t="shared" si="0"/>
        <v>0</v>
      </c>
      <c r="J4" s="13">
        <f t="shared" si="0"/>
        <v>1</v>
      </c>
      <c r="K4" s="13">
        <f t="shared" si="0"/>
        <v>1050</v>
      </c>
      <c r="L4" s="13">
        <f t="shared" si="0"/>
        <v>0</v>
      </c>
      <c r="M4" s="13">
        <f t="shared" si="0"/>
        <v>0</v>
      </c>
      <c r="N4" s="13">
        <f t="shared" si="0"/>
        <v>0</v>
      </c>
      <c r="O4" s="13">
        <f t="shared" si="0"/>
        <v>0</v>
      </c>
      <c r="P4" s="13">
        <f t="shared" si="0"/>
        <v>1</v>
      </c>
      <c r="Q4" s="13">
        <f t="shared" si="0"/>
        <v>940</v>
      </c>
      <c r="R4" s="13">
        <f t="shared" si="0"/>
        <v>212</v>
      </c>
      <c r="S4" s="13">
        <f t="shared" si="0"/>
        <v>14135</v>
      </c>
      <c r="T4" s="13">
        <f t="shared" si="0"/>
        <v>0</v>
      </c>
      <c r="U4" s="13">
        <f t="shared" si="0"/>
        <v>0</v>
      </c>
      <c r="V4" s="13">
        <f t="shared" si="0"/>
        <v>4</v>
      </c>
      <c r="W4" s="13">
        <f t="shared" si="0"/>
        <v>2720</v>
      </c>
      <c r="X4" s="5">
        <f t="shared" si="0"/>
        <v>0</v>
      </c>
    </row>
    <row r="5" s="1" customFormat="1" customHeight="1" spans="1:24">
      <c r="A5" s="14">
        <v>1</v>
      </c>
      <c r="B5" s="15" t="s">
        <v>584</v>
      </c>
      <c r="C5" s="16" t="s">
        <v>585</v>
      </c>
      <c r="D5" s="14" t="s">
        <v>373</v>
      </c>
      <c r="E5" s="14">
        <v>5790</v>
      </c>
      <c r="F5" s="5">
        <f t="shared" ref="F5:F14" si="1">H5+J5+L5+N5+P5+R5+T5+V5</f>
        <v>1</v>
      </c>
      <c r="G5" s="13">
        <f t="shared" ref="G5:G14" si="2">E5*F5</f>
        <v>5790</v>
      </c>
      <c r="H5" s="17">
        <v>0</v>
      </c>
      <c r="I5" s="17">
        <f t="shared" ref="I5:I14" si="3">H5*E5</f>
        <v>0</v>
      </c>
      <c r="J5" s="17"/>
      <c r="K5" s="17">
        <f t="shared" ref="K5:K14" si="4">J5*E5</f>
        <v>0</v>
      </c>
      <c r="L5" s="17"/>
      <c r="M5" s="17">
        <f t="shared" ref="M5:M14" si="5">L5*E5</f>
        <v>0</v>
      </c>
      <c r="N5" s="17"/>
      <c r="O5" s="17">
        <f t="shared" ref="O5:O14" si="6">N5*E5</f>
        <v>0</v>
      </c>
      <c r="P5" s="17"/>
      <c r="Q5" s="17">
        <f t="shared" ref="Q5:Q14" si="7">P5*E5</f>
        <v>0</v>
      </c>
      <c r="R5" s="22">
        <v>1</v>
      </c>
      <c r="S5" s="17">
        <f t="shared" ref="S5:S14" si="8">R5*E5</f>
        <v>5790</v>
      </c>
      <c r="T5" s="17"/>
      <c r="U5" s="17">
        <f t="shared" ref="U5:U14" si="9">T5*E5</f>
        <v>0</v>
      </c>
      <c r="V5" s="17"/>
      <c r="W5" s="17">
        <f t="shared" ref="W5:W14" si="10">V5*E5</f>
        <v>0</v>
      </c>
      <c r="X5" s="23"/>
    </row>
    <row r="6" s="1" customFormat="1" customHeight="1" spans="1:24">
      <c r="A6" s="14">
        <v>2</v>
      </c>
      <c r="B6" s="15" t="s">
        <v>586</v>
      </c>
      <c r="C6" s="16" t="s">
        <v>587</v>
      </c>
      <c r="D6" s="14" t="s">
        <v>74</v>
      </c>
      <c r="E6" s="14">
        <v>1640</v>
      </c>
      <c r="F6" s="5">
        <f t="shared" si="1"/>
        <v>3</v>
      </c>
      <c r="G6" s="13">
        <f t="shared" si="2"/>
        <v>4920</v>
      </c>
      <c r="H6" s="17">
        <v>0</v>
      </c>
      <c r="I6" s="17">
        <f t="shared" si="3"/>
        <v>0</v>
      </c>
      <c r="J6" s="17"/>
      <c r="K6" s="17">
        <f t="shared" si="4"/>
        <v>0</v>
      </c>
      <c r="L6" s="17"/>
      <c r="M6" s="17">
        <f t="shared" si="5"/>
        <v>0</v>
      </c>
      <c r="N6" s="17"/>
      <c r="O6" s="17">
        <f t="shared" si="6"/>
        <v>0</v>
      </c>
      <c r="P6" s="17"/>
      <c r="Q6" s="17">
        <f t="shared" si="7"/>
        <v>0</v>
      </c>
      <c r="R6" s="22">
        <v>2</v>
      </c>
      <c r="S6" s="17">
        <f t="shared" si="8"/>
        <v>3280</v>
      </c>
      <c r="T6" s="17"/>
      <c r="U6" s="17">
        <f t="shared" si="9"/>
        <v>0</v>
      </c>
      <c r="V6" s="17">
        <v>1</v>
      </c>
      <c r="W6" s="17">
        <f t="shared" si="10"/>
        <v>1640</v>
      </c>
      <c r="X6" s="23"/>
    </row>
    <row r="7" s="1" customFormat="1" customHeight="1" spans="1:24">
      <c r="A7" s="14">
        <v>3</v>
      </c>
      <c r="B7" s="15" t="s">
        <v>588</v>
      </c>
      <c r="C7" s="16" t="s">
        <v>589</v>
      </c>
      <c r="D7" s="14" t="s">
        <v>74</v>
      </c>
      <c r="E7" s="14">
        <v>940</v>
      </c>
      <c r="F7" s="5">
        <f t="shared" si="1"/>
        <v>1</v>
      </c>
      <c r="G7" s="13">
        <f t="shared" si="2"/>
        <v>940</v>
      </c>
      <c r="H7" s="17">
        <v>0</v>
      </c>
      <c r="I7" s="17">
        <f t="shared" si="3"/>
        <v>0</v>
      </c>
      <c r="J7" s="17"/>
      <c r="K7" s="17">
        <f t="shared" si="4"/>
        <v>0</v>
      </c>
      <c r="L7" s="17"/>
      <c r="M7" s="17">
        <f t="shared" si="5"/>
        <v>0</v>
      </c>
      <c r="N7" s="17"/>
      <c r="O7" s="17">
        <f t="shared" si="6"/>
        <v>0</v>
      </c>
      <c r="P7" s="17">
        <v>1</v>
      </c>
      <c r="Q7" s="17">
        <f t="shared" si="7"/>
        <v>940</v>
      </c>
      <c r="R7" s="22"/>
      <c r="S7" s="17">
        <f t="shared" si="8"/>
        <v>0</v>
      </c>
      <c r="T7" s="17"/>
      <c r="U7" s="17">
        <f t="shared" si="9"/>
        <v>0</v>
      </c>
      <c r="V7" s="17"/>
      <c r="W7" s="17">
        <f t="shared" si="10"/>
        <v>0</v>
      </c>
      <c r="X7" s="23"/>
    </row>
    <row r="8" s="1" customFormat="1" customHeight="1" spans="1:24">
      <c r="A8" s="14">
        <v>4</v>
      </c>
      <c r="B8" s="15" t="s">
        <v>590</v>
      </c>
      <c r="C8" s="16" t="s">
        <v>591</v>
      </c>
      <c r="D8" s="14" t="s">
        <v>74</v>
      </c>
      <c r="E8" s="14">
        <v>770</v>
      </c>
      <c r="F8" s="5">
        <f t="shared" si="1"/>
        <v>2</v>
      </c>
      <c r="G8" s="13">
        <f t="shared" si="2"/>
        <v>1540</v>
      </c>
      <c r="H8" s="17">
        <v>0</v>
      </c>
      <c r="I8" s="17">
        <f t="shared" si="3"/>
        <v>0</v>
      </c>
      <c r="J8" s="17"/>
      <c r="K8" s="17">
        <f t="shared" si="4"/>
        <v>0</v>
      </c>
      <c r="L8" s="17"/>
      <c r="M8" s="17">
        <f t="shared" si="5"/>
        <v>0</v>
      </c>
      <c r="N8" s="17"/>
      <c r="O8" s="17">
        <f t="shared" si="6"/>
        <v>0</v>
      </c>
      <c r="P8" s="17"/>
      <c r="Q8" s="17">
        <f t="shared" si="7"/>
        <v>0</v>
      </c>
      <c r="R8" s="22">
        <v>2</v>
      </c>
      <c r="S8" s="17">
        <f t="shared" si="8"/>
        <v>1540</v>
      </c>
      <c r="T8" s="17"/>
      <c r="U8" s="17">
        <f t="shared" si="9"/>
        <v>0</v>
      </c>
      <c r="V8" s="17"/>
      <c r="W8" s="17">
        <f t="shared" si="10"/>
        <v>0</v>
      </c>
      <c r="X8" s="23"/>
    </row>
    <row r="9" s="1" customFormat="1" customHeight="1" spans="1:24">
      <c r="A9" s="14">
        <v>5</v>
      </c>
      <c r="B9" s="15" t="s">
        <v>592</v>
      </c>
      <c r="C9" s="16" t="s">
        <v>593</v>
      </c>
      <c r="D9" s="14" t="s">
        <v>74</v>
      </c>
      <c r="E9" s="14">
        <v>350</v>
      </c>
      <c r="F9" s="5">
        <f t="shared" si="1"/>
        <v>4</v>
      </c>
      <c r="G9" s="13">
        <f t="shared" si="2"/>
        <v>1400</v>
      </c>
      <c r="H9" s="17">
        <v>0</v>
      </c>
      <c r="I9" s="17">
        <f t="shared" si="3"/>
        <v>0</v>
      </c>
      <c r="J9" s="17"/>
      <c r="K9" s="17">
        <f t="shared" si="4"/>
        <v>0</v>
      </c>
      <c r="L9" s="17"/>
      <c r="M9" s="17">
        <f t="shared" si="5"/>
        <v>0</v>
      </c>
      <c r="N9" s="17"/>
      <c r="O9" s="17">
        <f t="shared" si="6"/>
        <v>0</v>
      </c>
      <c r="P9" s="17"/>
      <c r="Q9" s="17">
        <f t="shared" si="7"/>
        <v>0</v>
      </c>
      <c r="R9" s="22">
        <v>2</v>
      </c>
      <c r="S9" s="17">
        <f t="shared" si="8"/>
        <v>700</v>
      </c>
      <c r="T9" s="17"/>
      <c r="U9" s="17">
        <f t="shared" si="9"/>
        <v>0</v>
      </c>
      <c r="V9" s="17">
        <v>2</v>
      </c>
      <c r="W9" s="17">
        <f t="shared" si="10"/>
        <v>700</v>
      </c>
      <c r="X9" s="23"/>
    </row>
    <row r="10" s="1" customFormat="1" customHeight="1" spans="1:24">
      <c r="A10" s="14">
        <v>6</v>
      </c>
      <c r="B10" s="15" t="s">
        <v>594</v>
      </c>
      <c r="C10" s="16" t="s">
        <v>595</v>
      </c>
      <c r="D10" s="14" t="s">
        <v>31</v>
      </c>
      <c r="E10" s="14">
        <v>415</v>
      </c>
      <c r="F10" s="5">
        <f t="shared" si="1"/>
        <v>3</v>
      </c>
      <c r="G10" s="13">
        <f t="shared" si="2"/>
        <v>1245</v>
      </c>
      <c r="H10" s="17">
        <v>0</v>
      </c>
      <c r="I10" s="17">
        <f t="shared" si="3"/>
        <v>0</v>
      </c>
      <c r="J10" s="17"/>
      <c r="K10" s="17">
        <f t="shared" si="4"/>
        <v>0</v>
      </c>
      <c r="L10" s="17"/>
      <c r="M10" s="17">
        <f t="shared" si="5"/>
        <v>0</v>
      </c>
      <c r="N10" s="17"/>
      <c r="O10" s="17">
        <f t="shared" si="6"/>
        <v>0</v>
      </c>
      <c r="P10" s="17"/>
      <c r="Q10" s="17">
        <f t="shared" si="7"/>
        <v>0</v>
      </c>
      <c r="R10" s="22">
        <v>3</v>
      </c>
      <c r="S10" s="17">
        <f t="shared" si="8"/>
        <v>1245</v>
      </c>
      <c r="T10" s="17"/>
      <c r="U10" s="17">
        <f t="shared" si="9"/>
        <v>0</v>
      </c>
      <c r="V10" s="17"/>
      <c r="W10" s="17">
        <f t="shared" si="10"/>
        <v>0</v>
      </c>
      <c r="X10" s="23"/>
    </row>
    <row r="11" s="1" customFormat="1" customHeight="1" spans="1:24">
      <c r="A11" s="14">
        <v>7</v>
      </c>
      <c r="B11" s="15" t="s">
        <v>596</v>
      </c>
      <c r="C11" s="16" t="s">
        <v>597</v>
      </c>
      <c r="D11" s="14" t="s">
        <v>556</v>
      </c>
      <c r="E11" s="14">
        <v>400</v>
      </c>
      <c r="F11" s="5">
        <f t="shared" si="1"/>
        <v>1</v>
      </c>
      <c r="G11" s="13">
        <f t="shared" si="2"/>
        <v>400</v>
      </c>
      <c r="H11" s="17">
        <v>0</v>
      </c>
      <c r="I11" s="17">
        <f t="shared" si="3"/>
        <v>0</v>
      </c>
      <c r="J11" s="17"/>
      <c r="K11" s="17">
        <f t="shared" si="4"/>
        <v>0</v>
      </c>
      <c r="L11" s="17"/>
      <c r="M11" s="17">
        <f t="shared" si="5"/>
        <v>0</v>
      </c>
      <c r="N11" s="17"/>
      <c r="O11" s="17">
        <f t="shared" si="6"/>
        <v>0</v>
      </c>
      <c r="P11" s="17"/>
      <c r="Q11" s="17">
        <f t="shared" si="7"/>
        <v>0</v>
      </c>
      <c r="R11" s="22">
        <v>1</v>
      </c>
      <c r="S11" s="17">
        <f t="shared" si="8"/>
        <v>400</v>
      </c>
      <c r="T11" s="17"/>
      <c r="U11" s="17">
        <f t="shared" si="9"/>
        <v>0</v>
      </c>
      <c r="V11" s="17"/>
      <c r="W11" s="17">
        <f t="shared" si="10"/>
        <v>0</v>
      </c>
      <c r="X11" s="23"/>
    </row>
    <row r="12" s="1" customFormat="1" ht="99.95" customHeight="1" spans="1:24">
      <c r="A12" s="14">
        <v>8</v>
      </c>
      <c r="B12" s="6" t="s">
        <v>598</v>
      </c>
      <c r="C12" s="16" t="s">
        <v>599</v>
      </c>
      <c r="D12" s="6" t="s">
        <v>373</v>
      </c>
      <c r="E12" s="6">
        <v>380</v>
      </c>
      <c r="F12" s="5">
        <f t="shared" si="1"/>
        <v>2</v>
      </c>
      <c r="G12" s="13">
        <f t="shared" si="2"/>
        <v>760</v>
      </c>
      <c r="H12" s="17">
        <v>0</v>
      </c>
      <c r="I12" s="17">
        <f t="shared" si="3"/>
        <v>0</v>
      </c>
      <c r="J12" s="17"/>
      <c r="K12" s="17">
        <f t="shared" si="4"/>
        <v>0</v>
      </c>
      <c r="L12" s="17"/>
      <c r="M12" s="17">
        <f t="shared" si="5"/>
        <v>0</v>
      </c>
      <c r="N12" s="17"/>
      <c r="O12" s="17">
        <f t="shared" si="6"/>
        <v>0</v>
      </c>
      <c r="P12" s="17"/>
      <c r="Q12" s="17">
        <f t="shared" si="7"/>
        <v>0</v>
      </c>
      <c r="R12" s="22">
        <v>1</v>
      </c>
      <c r="S12" s="17">
        <f t="shared" si="8"/>
        <v>380</v>
      </c>
      <c r="T12" s="17"/>
      <c r="U12" s="17">
        <f t="shared" si="9"/>
        <v>0</v>
      </c>
      <c r="V12" s="17">
        <v>1</v>
      </c>
      <c r="W12" s="17">
        <f t="shared" si="10"/>
        <v>380</v>
      </c>
      <c r="X12" s="23"/>
    </row>
    <row r="13" s="1" customFormat="1" ht="99.95" customHeight="1" spans="1:24">
      <c r="A13" s="14">
        <v>9</v>
      </c>
      <c r="B13" s="6" t="s">
        <v>600</v>
      </c>
      <c r="C13" s="16" t="s">
        <v>601</v>
      </c>
      <c r="D13" s="6" t="s">
        <v>373</v>
      </c>
      <c r="E13" s="6">
        <v>1050</v>
      </c>
      <c r="F13" s="5">
        <f t="shared" si="1"/>
        <v>1</v>
      </c>
      <c r="G13" s="13">
        <f t="shared" si="2"/>
        <v>1050</v>
      </c>
      <c r="H13" s="17">
        <v>0</v>
      </c>
      <c r="I13" s="17">
        <f t="shared" si="3"/>
        <v>0</v>
      </c>
      <c r="J13" s="17">
        <v>1</v>
      </c>
      <c r="K13" s="17">
        <f t="shared" si="4"/>
        <v>1050</v>
      </c>
      <c r="L13" s="17"/>
      <c r="M13" s="17">
        <f t="shared" si="5"/>
        <v>0</v>
      </c>
      <c r="N13" s="17"/>
      <c r="O13" s="17">
        <f t="shared" si="6"/>
        <v>0</v>
      </c>
      <c r="P13" s="17"/>
      <c r="Q13" s="17">
        <f t="shared" si="7"/>
        <v>0</v>
      </c>
      <c r="R13" s="22"/>
      <c r="S13" s="17">
        <f t="shared" si="8"/>
        <v>0</v>
      </c>
      <c r="T13" s="17"/>
      <c r="U13" s="17">
        <f t="shared" si="9"/>
        <v>0</v>
      </c>
      <c r="V13" s="17"/>
      <c r="W13" s="17">
        <f t="shared" si="10"/>
        <v>0</v>
      </c>
      <c r="X13" s="23"/>
    </row>
    <row r="14" s="1" customFormat="1" ht="99.95" customHeight="1" spans="1:24">
      <c r="A14" s="14">
        <v>10</v>
      </c>
      <c r="B14" s="6" t="s">
        <v>602</v>
      </c>
      <c r="C14" s="16" t="s">
        <v>603</v>
      </c>
      <c r="D14" s="6" t="s">
        <v>169</v>
      </c>
      <c r="E14" s="6">
        <v>4</v>
      </c>
      <c r="F14" s="5">
        <f t="shared" si="1"/>
        <v>200</v>
      </c>
      <c r="G14" s="13">
        <f t="shared" si="2"/>
        <v>800</v>
      </c>
      <c r="H14" s="17">
        <v>0</v>
      </c>
      <c r="I14" s="17">
        <f t="shared" si="3"/>
        <v>0</v>
      </c>
      <c r="J14" s="17"/>
      <c r="K14" s="17">
        <f t="shared" si="4"/>
        <v>0</v>
      </c>
      <c r="L14" s="17"/>
      <c r="M14" s="17">
        <f t="shared" si="5"/>
        <v>0</v>
      </c>
      <c r="N14" s="17"/>
      <c r="O14" s="17">
        <f t="shared" si="6"/>
        <v>0</v>
      </c>
      <c r="P14" s="17"/>
      <c r="Q14" s="17">
        <f t="shared" si="7"/>
        <v>0</v>
      </c>
      <c r="R14" s="22">
        <v>200</v>
      </c>
      <c r="S14" s="17">
        <f t="shared" si="8"/>
        <v>800</v>
      </c>
      <c r="T14" s="17"/>
      <c r="U14" s="17">
        <f t="shared" si="9"/>
        <v>0</v>
      </c>
      <c r="V14" s="17"/>
      <c r="W14" s="17">
        <f t="shared" si="10"/>
        <v>0</v>
      </c>
      <c r="X14" s="23"/>
    </row>
  </sheetData>
  <autoFilter ref="A4:AN14">
    <extLst/>
  </autoFilter>
  <mergeCells count="19">
    <mergeCell ref="A1:X1"/>
    <mergeCell ref="A4:B4"/>
    <mergeCell ref="C4:F4"/>
    <mergeCell ref="A2:A3"/>
    <mergeCell ref="B2:B3"/>
    <mergeCell ref="C2:C3"/>
    <mergeCell ref="D2:D3"/>
    <mergeCell ref="E2:E3"/>
    <mergeCell ref="F2:F3"/>
    <mergeCell ref="G2:G3"/>
    <mergeCell ref="I2:I3"/>
    <mergeCell ref="K2:K3"/>
    <mergeCell ref="M2:M3"/>
    <mergeCell ref="O2:O3"/>
    <mergeCell ref="Q2:Q3"/>
    <mergeCell ref="S2:S3"/>
    <mergeCell ref="U2:U3"/>
    <mergeCell ref="W2:W3"/>
    <mergeCell ref="X2:X3"/>
  </mergeCells>
  <printOptions horizontalCentered="1"/>
  <pageMargins left="0.472222222222222" right="0.472222222222222" top="0.590277777777778" bottom="0.472222222222222" header="0.298611111111111" footer="0.298611111111111"/>
  <pageSetup paperSize="8" orientation="landscape"/>
  <headerFooter>
    <oddHeader>&amp;R第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办公用品</vt:lpstr>
      <vt:lpstr>办公物品</vt:lpstr>
      <vt:lpstr>Sheet1</vt:lpstr>
      <vt:lpstr>2023年度班班通设备</vt:lpstr>
      <vt:lpstr>班班通清单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pc</cp:lastModifiedBy>
  <dcterms:created xsi:type="dcterms:W3CDTF">2006-09-16T00:00:00Z</dcterms:created>
  <dcterms:modified xsi:type="dcterms:W3CDTF">2024-03-28T01:27:03Z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2C82F97AE8C44E1BA49C0FAF16DE060F_13</vt:lpwstr>
  </property>
</Properties>
</file>