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tabRatio="861"/>
  </bookViews>
  <sheets>
    <sheet name="清单" sheetId="25" r:id="rId1"/>
  </sheets>
  <calcPr calcId="144525"/>
</workbook>
</file>

<file path=xl/sharedStrings.xml><?xml version="1.0" encoding="utf-8"?>
<sst xmlns="http://schemas.openxmlformats.org/spreadsheetml/2006/main" count="37" uniqueCount="33">
  <si>
    <t>叶城县第六小学物品采购清单</t>
  </si>
  <si>
    <r>
      <rPr>
        <sz val="14"/>
        <rFont val="仿宋_GB2312"/>
        <charset val="134"/>
      </rPr>
      <t>单</t>
    </r>
    <r>
      <rPr>
        <sz val="14"/>
        <rFont val="仿宋_GB2312"/>
        <charset val="134"/>
      </rPr>
      <t>位名</t>
    </r>
    <r>
      <rPr>
        <sz val="14"/>
        <rFont val="仿宋_GB2312"/>
        <charset val="134"/>
      </rPr>
      <t>称</t>
    </r>
    <r>
      <rPr>
        <sz val="14"/>
        <rFont val="仿宋_GB2312"/>
        <charset val="134"/>
      </rPr>
      <t>：（盖章）</t>
    </r>
  </si>
  <si>
    <r>
      <rPr>
        <sz val="14"/>
        <rFont val="仿宋_GB2312"/>
        <charset val="134"/>
      </rPr>
      <t>叶</t>
    </r>
    <r>
      <rPr>
        <sz val="14"/>
        <rFont val="仿宋_GB2312"/>
        <charset val="134"/>
      </rPr>
      <t>城</t>
    </r>
    <r>
      <rPr>
        <sz val="14"/>
        <rFont val="仿宋_GB2312"/>
        <charset val="134"/>
      </rPr>
      <t>县</t>
    </r>
    <r>
      <rPr>
        <sz val="14"/>
        <rFont val="仿宋_GB2312"/>
        <charset val="134"/>
      </rPr>
      <t>第六小</t>
    </r>
    <r>
      <rPr>
        <sz val="14"/>
        <rFont val="仿宋_GB2312"/>
        <charset val="134"/>
      </rPr>
      <t>学</t>
    </r>
  </si>
  <si>
    <t>序号</t>
  </si>
  <si>
    <t>物品名称</t>
  </si>
  <si>
    <t>规格型号及要求</t>
  </si>
  <si>
    <t>单位</t>
  </si>
  <si>
    <t>数量</t>
  </si>
  <si>
    <t>单价</t>
  </si>
  <si>
    <t>控制总价（元）</t>
  </si>
  <si>
    <t>备注</t>
  </si>
  <si>
    <t>电线</t>
  </si>
  <si>
    <t>4平方铜芯电线国标</t>
  </si>
  <si>
    <t>包</t>
  </si>
  <si>
    <t>包安装</t>
  </si>
  <si>
    <t>电线管</t>
  </si>
  <si>
    <t>pvc A款</t>
  </si>
  <si>
    <t>米</t>
  </si>
  <si>
    <t>2p漏电开关</t>
  </si>
  <si>
    <t>63A漏电保护</t>
  </si>
  <si>
    <t>个</t>
  </si>
  <si>
    <t>绿化带喷头</t>
  </si>
  <si>
    <t>20#蝶嘴</t>
  </si>
  <si>
    <t>水池子排水地漏</t>
  </si>
  <si>
    <t>铝材质</t>
  </si>
  <si>
    <t>ppr阀门</t>
  </si>
  <si>
    <t>20ppr阀门</t>
  </si>
  <si>
    <t>电热板控制器</t>
  </si>
  <si>
    <t>32A</t>
  </si>
  <si>
    <t>水，电维修（维护）服务</t>
  </si>
  <si>
    <t>1、保证校园内所有的水电设施运行正常。在以上维修（维护）材料基础上中标商提供一年之内的水，电维修服务（含校园内所有水电设施，包括空气能的水电维护维修），材料不够的中标的供货商自行解决，学校再也不出钱；供应商报价前需与校方负责人联系并到现场勘察询问详细情况并给出详细的施工计划再进行报价，报价时务必上传详细的报价清单，在一年的服务期内除了超过一千元以上的材料费以外，其他所有维修经费和材料费由中标的供货商自行承担（包工包料），包运费及税。2、供货商施工过程中必须保证安全。</t>
  </si>
  <si>
    <t>项</t>
  </si>
  <si>
    <t>合计（大写）：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</si>
</sst>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color theme="1"/>
      <name val="等线"/>
      <charset val="134"/>
      <scheme val="minor"/>
    </font>
    <font>
      <sz val="12"/>
      <name val="仿宋_GB2312"/>
      <charset val="134"/>
    </font>
    <font>
      <sz val="14"/>
      <name val="仿宋_GB2312"/>
      <charset val="134"/>
    </font>
    <font>
      <sz val="14"/>
      <color indexed="10"/>
      <name val="仿宋_GB2312"/>
      <charset val="134"/>
    </font>
    <font>
      <sz val="11"/>
      <color theme="1"/>
      <name val="仿宋"/>
      <charset val="134"/>
    </font>
    <font>
      <b/>
      <sz val="20"/>
      <name val="仿宋_GB2312"/>
      <charset val="134"/>
    </font>
    <font>
      <sz val="16"/>
      <name val="仿宋_GB2312"/>
      <charset val="134"/>
    </font>
    <font>
      <sz val="11"/>
      <color theme="1"/>
      <name val="等线"/>
      <charset val="134"/>
      <scheme val="minor"/>
    </font>
    <font>
      <sz val="11"/>
      <color rgb="FFFF0000"/>
      <name val="等线"/>
      <charset val="0"/>
      <scheme val="minor"/>
    </font>
    <font>
      <u/>
      <sz val="11"/>
      <color rgb="FF80008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i/>
      <sz val="11"/>
      <color rgb="FF7F7F7F"/>
      <name val="等线"/>
      <charset val="0"/>
      <scheme val="minor"/>
    </font>
    <font>
      <sz val="11"/>
      <color rgb="FF3F3F76"/>
      <name val="等线"/>
      <charset val="0"/>
      <scheme val="minor"/>
    </font>
    <font>
      <sz val="11"/>
      <color theme="0"/>
      <name val="等线"/>
      <charset val="0"/>
      <scheme val="minor"/>
    </font>
    <font>
      <u/>
      <sz val="10"/>
      <color theme="10"/>
      <name val="等线"/>
      <charset val="134"/>
      <scheme val="minor"/>
    </font>
    <font>
      <sz val="11"/>
      <color rgb="FFFA7D00"/>
      <name val="等线"/>
      <charset val="0"/>
      <scheme val="minor"/>
    </font>
    <font>
      <b/>
      <sz val="11"/>
      <color theme="3"/>
      <name val="等线"/>
      <charset val="134"/>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FA7D00"/>
      <name val="等线"/>
      <charset val="0"/>
      <scheme val="minor"/>
    </font>
    <font>
      <b/>
      <sz val="11"/>
      <color rgb="FF3F3F3F"/>
      <name val="等线"/>
      <charset val="0"/>
      <scheme val="minor"/>
    </font>
    <font>
      <b/>
      <sz val="11"/>
      <color theme="1"/>
      <name val="等线"/>
      <charset val="0"/>
      <scheme val="minor"/>
    </font>
    <font>
      <b/>
      <sz val="11"/>
      <color rgb="FFFFFFFF"/>
      <name val="等线"/>
      <charset val="0"/>
      <scheme val="minor"/>
    </font>
    <font>
      <sz val="12"/>
      <name val="宋体"/>
      <charset val="134"/>
    </font>
    <font>
      <sz val="11"/>
      <color rgb="FF9C65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7" fillId="0" borderId="0" applyFont="0" applyFill="0" applyBorder="0" applyAlignment="0" applyProtection="0">
      <alignment vertical="center"/>
    </xf>
    <xf numFmtId="0" fontId="10" fillId="3" borderId="0" applyNumberFormat="0" applyBorder="0" applyAlignment="0" applyProtection="0">
      <alignment vertical="center"/>
    </xf>
    <xf numFmtId="0" fontId="14" fillId="6"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8" borderId="0" applyNumberFormat="0" applyBorder="0" applyAlignment="0" applyProtection="0">
      <alignment vertical="center"/>
    </xf>
    <xf numFmtId="0" fontId="11" fillId="4" borderId="0" applyNumberFormat="0" applyBorder="0" applyAlignment="0" applyProtection="0">
      <alignment vertical="center"/>
    </xf>
    <xf numFmtId="43" fontId="7"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9" borderId="4"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5" fillId="13" borderId="0" applyNumberFormat="0" applyBorder="0" applyAlignment="0" applyProtection="0">
      <alignment vertical="center"/>
    </xf>
    <xf numFmtId="0" fontId="18" fillId="0" borderId="6" applyNumberFormat="0" applyFill="0" applyAlignment="0" applyProtection="0">
      <alignment vertical="center"/>
    </xf>
    <xf numFmtId="0" fontId="15" fillId="14" borderId="0" applyNumberFormat="0" applyBorder="0" applyAlignment="0" applyProtection="0">
      <alignment vertical="center"/>
    </xf>
    <xf numFmtId="0" fontId="23" fillId="16" borderId="8" applyNumberFormat="0" applyAlignment="0" applyProtection="0">
      <alignment vertical="center"/>
    </xf>
    <xf numFmtId="0" fontId="22" fillId="16" borderId="3" applyNumberFormat="0" applyAlignment="0" applyProtection="0">
      <alignment vertical="center"/>
    </xf>
    <xf numFmtId="0" fontId="25" fillId="18" borderId="10" applyNumberFormat="0" applyAlignment="0" applyProtection="0">
      <alignment vertical="center"/>
    </xf>
    <xf numFmtId="0" fontId="10" fillId="19" borderId="0" applyNumberFormat="0" applyBorder="0" applyAlignment="0" applyProtection="0">
      <alignment vertical="center"/>
    </xf>
    <xf numFmtId="0" fontId="15" fillId="17" borderId="0" applyNumberFormat="0" applyBorder="0" applyAlignment="0" applyProtection="0">
      <alignment vertical="center"/>
    </xf>
    <xf numFmtId="0" fontId="17" fillId="0" borderId="5" applyNumberFormat="0" applyFill="0" applyAlignment="0" applyProtection="0">
      <alignment vertical="center"/>
    </xf>
    <xf numFmtId="0" fontId="24" fillId="0" borderId="9" applyNumberFormat="0" applyFill="0" applyAlignment="0" applyProtection="0">
      <alignment vertical="center"/>
    </xf>
    <xf numFmtId="0" fontId="12" fillId="5" borderId="0" applyNumberFormat="0" applyBorder="0" applyAlignment="0" applyProtection="0">
      <alignment vertical="center"/>
    </xf>
    <xf numFmtId="0" fontId="27" fillId="22" borderId="0" applyNumberFormat="0" applyBorder="0" applyAlignment="0" applyProtection="0">
      <alignment vertical="center"/>
    </xf>
    <xf numFmtId="0" fontId="10" fillId="25" borderId="0" applyNumberFormat="0" applyBorder="0" applyAlignment="0" applyProtection="0">
      <alignment vertical="center"/>
    </xf>
    <xf numFmtId="0" fontId="15" fillId="15" borderId="0" applyNumberFormat="0" applyBorder="0" applyAlignment="0" applyProtection="0">
      <alignment vertical="center"/>
    </xf>
    <xf numFmtId="0" fontId="10" fillId="21" borderId="0" applyNumberFormat="0" applyBorder="0" applyAlignment="0" applyProtection="0">
      <alignment vertical="center"/>
    </xf>
    <xf numFmtId="0" fontId="10" fillId="2" borderId="0" applyNumberFormat="0" applyBorder="0" applyAlignment="0" applyProtection="0">
      <alignment vertical="center"/>
    </xf>
    <xf numFmtId="0" fontId="10" fillId="20" borderId="0" applyNumberFormat="0" applyBorder="0" applyAlignment="0" applyProtection="0">
      <alignment vertical="center"/>
    </xf>
    <xf numFmtId="0" fontId="10" fillId="11" borderId="0" applyNumberFormat="0" applyBorder="0" applyAlignment="0" applyProtection="0">
      <alignment vertical="center"/>
    </xf>
    <xf numFmtId="0" fontId="15" fillId="12" borderId="0" applyNumberFormat="0" applyBorder="0" applyAlignment="0" applyProtection="0">
      <alignment vertical="center"/>
    </xf>
    <xf numFmtId="0" fontId="15" fillId="27"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5" fillId="29" borderId="0" applyNumberFormat="0" applyBorder="0" applyAlignment="0" applyProtection="0">
      <alignment vertical="center"/>
    </xf>
    <xf numFmtId="0" fontId="10" fillId="32" borderId="0" applyNumberFormat="0" applyBorder="0" applyAlignment="0" applyProtection="0">
      <alignment vertical="center"/>
    </xf>
    <xf numFmtId="0" fontId="15" fillId="31" borderId="0" applyNumberFormat="0" applyBorder="0" applyAlignment="0" applyProtection="0">
      <alignment vertical="center"/>
    </xf>
    <xf numFmtId="0" fontId="15" fillId="26" borderId="0" applyNumberFormat="0" applyBorder="0" applyAlignment="0" applyProtection="0">
      <alignment vertical="center"/>
    </xf>
    <xf numFmtId="0" fontId="10" fillId="28" borderId="0" applyNumberFormat="0" applyBorder="0" applyAlignment="0" applyProtection="0">
      <alignment vertical="center"/>
    </xf>
    <xf numFmtId="0" fontId="15" fillId="30" borderId="0" applyNumberFormat="0" applyBorder="0" applyAlignment="0" applyProtection="0">
      <alignment vertical="center"/>
    </xf>
    <xf numFmtId="0" fontId="26" fillId="0" borderId="0">
      <alignment vertical="center"/>
    </xf>
  </cellStyleXfs>
  <cellXfs count="21">
    <xf numFmtId="0" fontId="0" fillId="0" borderId="0" xfId="0">
      <alignment vertical="center"/>
    </xf>
    <xf numFmtId="0" fontId="1" fillId="0" borderId="0" xfId="49" applyFont="1" applyFill="1" applyBorder="1" applyAlignment="1">
      <alignment vertical="center"/>
    </xf>
    <xf numFmtId="0" fontId="1" fillId="0" borderId="0" xfId="49" applyFont="1" applyFill="1" applyBorder="1" applyAlignment="1">
      <alignment horizontal="center" vertical="center" shrinkToFit="1"/>
    </xf>
    <xf numFmtId="0" fontId="2" fillId="0" borderId="0" xfId="49" applyFont="1" applyFill="1" applyBorder="1" applyAlignment="1">
      <alignment vertical="center" shrinkToFit="1"/>
    </xf>
    <xf numFmtId="0" fontId="3" fillId="0" borderId="0" xfId="49" applyFont="1" applyFill="1" applyBorder="1" applyAlignment="1">
      <alignment vertical="center" shrinkToFit="1"/>
    </xf>
    <xf numFmtId="0" fontId="4" fillId="0" borderId="0" xfId="0" applyFont="1" applyFill="1" applyAlignment="1">
      <alignment vertical="center"/>
    </xf>
    <xf numFmtId="0" fontId="2" fillId="0" borderId="0" xfId="49" applyFont="1" applyAlignment="1">
      <alignment vertical="center" shrinkToFit="1"/>
    </xf>
    <xf numFmtId="0" fontId="1" fillId="0" borderId="0" xfId="49" applyFont="1" applyFill="1" applyBorder="1" applyAlignment="1">
      <alignment horizontal="center" vertical="center"/>
    </xf>
    <xf numFmtId="0" fontId="5" fillId="0" borderId="0" xfId="49" applyFont="1" applyFill="1" applyBorder="1" applyAlignment="1">
      <alignment horizontal="center" vertical="center"/>
    </xf>
    <xf numFmtId="0" fontId="2" fillId="0" borderId="0" xfId="49" applyFont="1" applyFill="1" applyBorder="1" applyAlignment="1">
      <alignment vertical="center"/>
    </xf>
    <xf numFmtId="0" fontId="2" fillId="0" borderId="0" xfId="49" applyFont="1" applyFill="1" applyBorder="1" applyAlignment="1">
      <alignment horizontal="right" vertical="center"/>
    </xf>
    <xf numFmtId="0" fontId="2" fillId="0" borderId="1" xfId="49" applyFont="1" applyFill="1" applyBorder="1" applyAlignment="1">
      <alignment horizontal="left" vertical="center"/>
    </xf>
    <xf numFmtId="0" fontId="1" fillId="0" borderId="1" xfId="49" applyFont="1" applyFill="1" applyBorder="1" applyAlignment="1">
      <alignment horizontal="center" vertical="center"/>
    </xf>
    <xf numFmtId="31" fontId="1" fillId="0" borderId="1" xfId="49" applyNumberFormat="1" applyFont="1" applyFill="1" applyBorder="1" applyAlignment="1">
      <alignment horizontal="left" vertical="center"/>
    </xf>
    <xf numFmtId="0" fontId="1" fillId="0" borderId="2" xfId="49" applyFont="1" applyFill="1" applyBorder="1" applyAlignment="1">
      <alignment horizontal="center" vertical="center" wrapText="1" shrinkToFit="1"/>
    </xf>
    <xf numFmtId="0" fontId="1" fillId="0" borderId="2" xfId="49" applyFont="1" applyFill="1" applyBorder="1" applyAlignment="1">
      <alignment horizontal="center" vertical="center" shrinkToFit="1"/>
    </xf>
    <xf numFmtId="0" fontId="2" fillId="0" borderId="2" xfId="49" applyFont="1" applyFill="1" applyBorder="1" applyAlignment="1">
      <alignment horizontal="center" vertical="center" shrinkToFit="1"/>
    </xf>
    <xf numFmtId="0" fontId="2" fillId="0" borderId="2" xfId="49" applyFont="1" applyFill="1" applyBorder="1" applyAlignment="1">
      <alignment horizontal="center" vertical="center" wrapText="1" shrinkToFit="1"/>
    </xf>
    <xf numFmtId="43" fontId="2" fillId="0" borderId="2" xfId="8" applyFont="1" applyFill="1" applyBorder="1" applyAlignment="1">
      <alignment horizontal="center" vertical="center" shrinkToFit="1"/>
    </xf>
    <xf numFmtId="0" fontId="6" fillId="0" borderId="2" xfId="49" applyFont="1" applyFill="1" applyBorder="1" applyAlignment="1">
      <alignment horizontal="center" vertical="center" wrapText="1" shrinkToFit="1"/>
    </xf>
    <xf numFmtId="0" fontId="2" fillId="0" borderId="2" xfId="49" applyFont="1" applyFill="1" applyBorder="1" applyAlignment="1">
      <alignment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
  <sheetViews>
    <sheetView tabSelected="1" topLeftCell="A4" workbookViewId="0">
      <selection activeCell="L7" sqref="L7"/>
    </sheetView>
  </sheetViews>
  <sheetFormatPr defaultColWidth="7.95833333333333" defaultRowHeight="14.25"/>
  <cols>
    <col min="1" max="1" width="4.275" style="1" customWidth="1"/>
    <col min="2" max="2" width="16.3666666666667" style="1" customWidth="1"/>
    <col min="3" max="3" width="48.5416666666667" style="1" customWidth="1"/>
    <col min="4" max="4" width="5.45833333333333" style="1"/>
    <col min="5" max="5" width="4.88333333333333" style="7"/>
    <col min="6" max="6" width="4.54166666666667" style="1"/>
    <col min="7" max="7" width="13.975" style="1" customWidth="1"/>
    <col min="8" max="8" width="14.0916666666667" style="1" customWidth="1"/>
    <col min="9" max="23" width="8.18333333333333" style="1"/>
    <col min="24" max="16384" width="7.95833333333333" style="1"/>
  </cols>
  <sheetData>
    <row r="1" s="1" customFormat="1" ht="28.5" customHeight="1" spans="1:7">
      <c r="A1" s="8" t="s">
        <v>0</v>
      </c>
      <c r="B1" s="8"/>
      <c r="C1" s="8"/>
      <c r="D1" s="8"/>
      <c r="E1" s="8"/>
      <c r="F1" s="8"/>
      <c r="G1" s="8"/>
    </row>
    <row r="2" s="1" customFormat="1" ht="23.25" customHeight="1" spans="1:7">
      <c r="A2" s="9"/>
      <c r="B2" s="10" t="s">
        <v>1</v>
      </c>
      <c r="C2" s="11" t="s">
        <v>2</v>
      </c>
      <c r="D2" s="11"/>
      <c r="E2" s="12"/>
      <c r="F2" s="12"/>
      <c r="G2" s="13"/>
    </row>
    <row r="3" s="2" customFormat="1" ht="30" customHeight="1" spans="1:8">
      <c r="A3" s="14" t="s">
        <v>3</v>
      </c>
      <c r="B3" s="15" t="s">
        <v>4</v>
      </c>
      <c r="C3" s="15" t="s">
        <v>5</v>
      </c>
      <c r="D3" s="15" t="s">
        <v>6</v>
      </c>
      <c r="E3" s="15" t="s">
        <v>7</v>
      </c>
      <c r="F3" s="15" t="s">
        <v>8</v>
      </c>
      <c r="G3" s="15" t="s">
        <v>9</v>
      </c>
      <c r="H3" s="15" t="s">
        <v>10</v>
      </c>
    </row>
    <row r="4" s="3" customFormat="1" ht="30" customHeight="1" spans="1:8">
      <c r="A4" s="16">
        <f>ROW()-3</f>
        <v>1</v>
      </c>
      <c r="B4" s="17" t="s">
        <v>11</v>
      </c>
      <c r="C4" s="17" t="s">
        <v>12</v>
      </c>
      <c r="D4" s="16" t="s">
        <v>13</v>
      </c>
      <c r="E4" s="16">
        <v>4</v>
      </c>
      <c r="F4" s="16">
        <v>350</v>
      </c>
      <c r="G4" s="18">
        <f>E4*F4</f>
        <v>1400</v>
      </c>
      <c r="H4" s="19" t="s">
        <v>14</v>
      </c>
    </row>
    <row r="5" s="3" customFormat="1" ht="38" customHeight="1" spans="1:8">
      <c r="A5" s="16">
        <f t="shared" ref="A5:A11" si="0">ROW()-3</f>
        <v>2</v>
      </c>
      <c r="B5" s="17" t="s">
        <v>15</v>
      </c>
      <c r="C5" s="17" t="s">
        <v>16</v>
      </c>
      <c r="D5" s="16" t="s">
        <v>17</v>
      </c>
      <c r="E5" s="16">
        <v>300</v>
      </c>
      <c r="F5" s="16">
        <v>2</v>
      </c>
      <c r="G5" s="18">
        <f t="shared" ref="G5:G11" si="1">E5*F5</f>
        <v>600</v>
      </c>
      <c r="H5" s="19"/>
    </row>
    <row r="6" s="3" customFormat="1" ht="38" customHeight="1" spans="1:8">
      <c r="A6" s="16">
        <f t="shared" si="0"/>
        <v>3</v>
      </c>
      <c r="B6" s="17" t="s">
        <v>18</v>
      </c>
      <c r="C6" s="17" t="s">
        <v>19</v>
      </c>
      <c r="D6" s="16" t="s">
        <v>20</v>
      </c>
      <c r="E6" s="16">
        <v>45</v>
      </c>
      <c r="F6" s="16">
        <v>50</v>
      </c>
      <c r="G6" s="18">
        <f t="shared" si="1"/>
        <v>2250</v>
      </c>
      <c r="H6" s="19"/>
    </row>
    <row r="7" s="3" customFormat="1" ht="34.9" customHeight="1" spans="1:8">
      <c r="A7" s="16">
        <f t="shared" si="0"/>
        <v>4</v>
      </c>
      <c r="B7" s="17" t="s">
        <v>21</v>
      </c>
      <c r="C7" s="16" t="s">
        <v>22</v>
      </c>
      <c r="D7" s="16" t="s">
        <v>20</v>
      </c>
      <c r="E7" s="16">
        <v>4</v>
      </c>
      <c r="F7" s="16">
        <v>100</v>
      </c>
      <c r="G7" s="18">
        <f t="shared" si="1"/>
        <v>400</v>
      </c>
      <c r="H7" s="19"/>
    </row>
    <row r="8" s="3" customFormat="1" ht="34.9" customHeight="1" spans="1:8">
      <c r="A8" s="16">
        <f t="shared" si="0"/>
        <v>5</v>
      </c>
      <c r="B8" s="17" t="s">
        <v>23</v>
      </c>
      <c r="C8" s="16" t="s">
        <v>24</v>
      </c>
      <c r="D8" s="16" t="s">
        <v>20</v>
      </c>
      <c r="E8" s="16">
        <v>20</v>
      </c>
      <c r="F8" s="16">
        <v>18</v>
      </c>
      <c r="G8" s="18">
        <f t="shared" si="1"/>
        <v>360</v>
      </c>
      <c r="H8" s="19"/>
    </row>
    <row r="9" s="3" customFormat="1" ht="34.9" customHeight="1" spans="1:8">
      <c r="A9" s="16">
        <f t="shared" si="0"/>
        <v>6</v>
      </c>
      <c r="B9" s="17" t="s">
        <v>25</v>
      </c>
      <c r="C9" s="16" t="s">
        <v>26</v>
      </c>
      <c r="D9" s="16" t="s">
        <v>20</v>
      </c>
      <c r="E9" s="16">
        <v>25</v>
      </c>
      <c r="F9" s="16">
        <v>10</v>
      </c>
      <c r="G9" s="18">
        <f t="shared" si="1"/>
        <v>250</v>
      </c>
      <c r="H9" s="19"/>
    </row>
    <row r="10" s="4" customFormat="1" ht="33" customHeight="1" spans="1:8">
      <c r="A10" s="16">
        <f t="shared" si="0"/>
        <v>7</v>
      </c>
      <c r="B10" s="17" t="s">
        <v>27</v>
      </c>
      <c r="C10" s="17" t="s">
        <v>28</v>
      </c>
      <c r="D10" s="16" t="s">
        <v>20</v>
      </c>
      <c r="E10" s="16">
        <v>15</v>
      </c>
      <c r="F10" s="16">
        <v>65</v>
      </c>
      <c r="G10" s="18">
        <f t="shared" si="1"/>
        <v>975</v>
      </c>
      <c r="H10" s="19"/>
    </row>
    <row r="11" s="3" customFormat="1" ht="241" customHeight="1" spans="1:8">
      <c r="A11" s="16">
        <f t="shared" si="0"/>
        <v>8</v>
      </c>
      <c r="B11" s="17" t="s">
        <v>29</v>
      </c>
      <c r="C11" s="17" t="s">
        <v>30</v>
      </c>
      <c r="D11" s="16" t="s">
        <v>31</v>
      </c>
      <c r="E11" s="16">
        <v>1</v>
      </c>
      <c r="F11" s="16">
        <v>5000</v>
      </c>
      <c r="G11" s="18">
        <f t="shared" si="1"/>
        <v>5000</v>
      </c>
      <c r="H11" s="19"/>
    </row>
    <row r="12" s="3" customFormat="1" ht="25.15" customHeight="1" spans="1:8">
      <c r="A12" s="16" t="s">
        <v>32</v>
      </c>
      <c r="B12" s="16"/>
      <c r="C12" s="16" t="str">
        <f>CONCATENATE("",IF(G12=0,"",IF(ABS(G12)&lt;0.995,"",TEXT(INT(ROUND(ABS(G12),2)),"[DBNum2]")&amp;"元")&amp;IF(RIGHT(TEXT(G12,".00"),2)*1=0,IF(ABS(G12)&lt;0.005,"","整"),TEXT(IF(ABS(G12)&lt;0.095,"",LEFT(RIGHT(TEXT(G12,".00"),2))),"[dbnum2]")&amp;IF(LEFT(RIGHT(TEXT(G12,".00"),2))*1=0,"","角")&amp;IF(RIGHT(TEXT(G12,".00"))*1=0,"整",TEXT(RIGHT(TEXT(G12,".00")),"[dbnum2]")&amp;"分"))))</f>
        <v>壹万壹仟贰佰叁拾伍元整</v>
      </c>
      <c r="D12" s="20"/>
      <c r="E12" s="20"/>
      <c r="F12" s="20"/>
      <c r="G12" s="18">
        <f>SUM(G4:G11)</f>
        <v>11235</v>
      </c>
      <c r="H12" s="19"/>
    </row>
    <row r="13" s="1" customFormat="1" spans="2:5">
      <c r="B13" s="7"/>
      <c r="E13" s="7"/>
    </row>
    <row r="14" s="1" customFormat="1" spans="5:5">
      <c r="E14" s="7"/>
    </row>
    <row r="15" s="1" customFormat="1" spans="5:5">
      <c r="E15" s="7"/>
    </row>
    <row r="16" s="5" customFormat="1" spans="1:16384">
      <c r="A16" s="1"/>
      <c r="B16" s="1"/>
      <c r="C16" s="1"/>
      <c r="D16" s="1"/>
      <c r="E16" s="7"/>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5" customFormat="1" spans="1:16384">
      <c r="A17" s="1"/>
      <c r="B17" s="1"/>
      <c r="C17" s="1"/>
      <c r="D17" s="1"/>
      <c r="E17" s="7"/>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5" customFormat="1" spans="1:16384">
      <c r="A18" s="1"/>
      <c r="B18" s="1"/>
      <c r="C18" s="1"/>
      <c r="D18" s="1"/>
      <c r="E18" s="7"/>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5" customFormat="1" spans="1:16384">
      <c r="A19" s="1"/>
      <c r="B19" s="1"/>
      <c r="C19" s="1"/>
      <c r="D19" s="1"/>
      <c r="E19" s="7"/>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5" customFormat="1" spans="1:16384">
      <c r="A20" s="1"/>
      <c r="B20" s="1"/>
      <c r="C20" s="1"/>
      <c r="D20" s="1"/>
      <c r="E20" s="7"/>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5" customFormat="1" spans="1:16384">
      <c r="A21" s="1"/>
      <c r="B21" s="1"/>
      <c r="C21" s="1"/>
      <c r="D21" s="1"/>
      <c r="E21" s="7"/>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5" customFormat="1" spans="1:16384">
      <c r="A22" s="1"/>
      <c r="B22" s="1"/>
      <c r="C22" s="1"/>
      <c r="D22" s="1"/>
      <c r="E22" s="7"/>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5" customFormat="1" spans="1:16384">
      <c r="A23" s="1"/>
      <c r="B23" s="1"/>
      <c r="C23" s="1"/>
      <c r="D23" s="1"/>
      <c r="E23" s="7"/>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6" customFormat="1" ht="18.75" spans="1:16384">
      <c r="A24" s="1"/>
      <c r="B24" s="1"/>
      <c r="C24" s="1"/>
      <c r="D24" s="1"/>
      <c r="E24" s="7"/>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sheetData>
  <mergeCells count="5">
    <mergeCell ref="A1:G1"/>
    <mergeCell ref="C2:D2"/>
    <mergeCell ref="E2:F2"/>
    <mergeCell ref="A12:B12"/>
    <mergeCell ref="H4:H12"/>
  </mergeCells>
  <printOptions horizontalCentered="1"/>
  <pageMargins left="0.751388888888889" right="0.751388888888889" top="0.60625"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2024-05-26T15:35:25Z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522CD3595F6F433DB87E83C0E1541993_12</vt:lpwstr>
  </property>
</Properties>
</file>