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<sst xmlns="http://schemas.openxmlformats.org/spreadsheetml/2006/main" count="173" uniqueCount="102">
  <si>
    <t>泽普县上古勒巴格小学智慧供热系统采购清单</t>
  </si>
  <si>
    <t>序号</t>
  </si>
  <si>
    <t>产品名称</t>
  </si>
  <si>
    <t>规格</t>
  </si>
  <si>
    <t>参数要求</t>
  </si>
  <si>
    <t>报价品牌型号</t>
  </si>
  <si>
    <t>报价单价</t>
  </si>
  <si>
    <t>报价总价</t>
  </si>
  <si>
    <t>数量</t>
  </si>
  <si>
    <t>单位</t>
  </si>
  <si>
    <t>单价</t>
  </si>
  <si>
    <t>总价</t>
  </si>
  <si>
    <t>备注</t>
  </si>
  <si>
    <t>电锅炉</t>
  </si>
  <si>
    <t>800kw</t>
  </si>
  <si>
    <t>一台800kw电阻锅炉，满足12000平方以上供暖面积，远程控制，支持485通讯、M-Bus通讯、4G通讯，具备异常通知功能，具备五重保护功能</t>
  </si>
  <si>
    <t>800KW/恒顺昌</t>
  </si>
  <si>
    <t>台</t>
  </si>
  <si>
    <t>两套控制器，一备一用</t>
  </si>
  <si>
    <t>智能阀体</t>
  </si>
  <si>
    <t>DN25</t>
  </si>
  <si>
    <t>国标</t>
  </si>
  <si>
    <t>DN25/恒顺昌</t>
  </si>
  <si>
    <t>个</t>
  </si>
  <si>
    <t>阀门调节器</t>
  </si>
  <si>
    <t>支持无线传输，支持485通讯、M-Bus通讯，支持锂电池供电</t>
  </si>
  <si>
    <t>配套/恒顺昌</t>
  </si>
  <si>
    <t>分时分温节能控制器</t>
  </si>
  <si>
    <t>支持无线传输，支持485通讯、M-Bus通讯，具有节假日模式</t>
  </si>
  <si>
    <t>温度采集器</t>
  </si>
  <si>
    <t>支持无线传输，支持485通讯、M-Bus通讯，数据每十分钟传输一次</t>
  </si>
  <si>
    <t>云服务平台</t>
  </si>
  <si>
    <t>数据存储120天，能实时监测调控电锅炉、智能调节阀、分时分温控制器、温度采集器</t>
  </si>
  <si>
    <t>套</t>
  </si>
  <si>
    <t>水泵变频器</t>
  </si>
  <si>
    <t>15KW</t>
  </si>
  <si>
    <t>一控一变频调速柜</t>
  </si>
  <si>
    <t>15KW/德福斯</t>
  </si>
  <si>
    <t>闸阀</t>
  </si>
  <si>
    <t>DN80</t>
  </si>
  <si>
    <t>法兰厚度≥20mm，PN≥1.0mpa，介质温度范围-29°～120°</t>
  </si>
  <si>
    <t>DN80/亿冠阀门</t>
  </si>
  <si>
    <t>过滤器</t>
  </si>
  <si>
    <r>
      <rPr>
        <sz val="10"/>
        <color rgb="FF000000"/>
        <rFont val="书宋-简"/>
        <charset val="134"/>
      </rPr>
      <t>法兰厚度≥</t>
    </r>
    <r>
      <rPr>
        <sz val="10"/>
        <color rgb="FF000000"/>
        <rFont val="等线"/>
        <charset val="134"/>
      </rPr>
      <t>20</t>
    </r>
    <r>
      <rPr>
        <sz val="10"/>
        <color rgb="FF000000"/>
        <rFont val="HarmonyOS Sans"/>
        <charset val="134"/>
      </rPr>
      <t>mm</t>
    </r>
    <r>
      <rPr>
        <sz val="10"/>
        <color rgb="FF000000"/>
        <rFont val="书宋-简"/>
        <charset val="134"/>
      </rPr>
      <t>，</t>
    </r>
    <r>
      <rPr>
        <sz val="10"/>
        <color rgb="FF000000"/>
        <rFont val="HarmonyOS Sans"/>
        <charset val="134"/>
      </rPr>
      <t>PN</t>
    </r>
    <r>
      <rPr>
        <sz val="10"/>
        <color rgb="FF000000"/>
        <rFont val="书宋-简"/>
        <charset val="134"/>
      </rPr>
      <t>≥</t>
    </r>
    <r>
      <rPr>
        <sz val="10"/>
        <color rgb="FF000000"/>
        <rFont val="等线"/>
        <charset val="134"/>
      </rPr>
      <t>1</t>
    </r>
    <r>
      <rPr>
        <sz val="10"/>
        <color rgb="FF000000"/>
        <rFont val="HarmonyOS Sans"/>
        <charset val="134"/>
      </rPr>
      <t>.</t>
    </r>
    <r>
      <rPr>
        <sz val="10"/>
        <color rgb="FF000000"/>
        <rFont val="等线"/>
        <charset val="134"/>
      </rPr>
      <t>0</t>
    </r>
    <r>
      <rPr>
        <sz val="10"/>
        <color rgb="FF000000"/>
        <rFont val="HarmonyOS Sans"/>
        <charset val="134"/>
      </rPr>
      <t>mpa</t>
    </r>
    <r>
      <rPr>
        <sz val="10"/>
        <color rgb="FF000000"/>
        <rFont val="书宋-简"/>
        <charset val="134"/>
      </rPr>
      <t>，介质温度范围</t>
    </r>
    <r>
      <rPr>
        <sz val="10"/>
        <color rgb="FF000000"/>
        <rFont val="HarmonyOS Sans"/>
        <charset val="134"/>
      </rPr>
      <t>-</t>
    </r>
    <r>
      <rPr>
        <sz val="10"/>
        <color rgb="FF000000"/>
        <rFont val="等线"/>
        <charset val="134"/>
      </rPr>
      <t>29</t>
    </r>
    <r>
      <rPr>
        <sz val="10"/>
        <color rgb="FF000000"/>
        <rFont val="书宋-简"/>
        <charset val="134"/>
      </rPr>
      <t>°～</t>
    </r>
    <r>
      <rPr>
        <sz val="10"/>
        <color rgb="FF000000"/>
        <rFont val="等线"/>
        <charset val="134"/>
      </rPr>
      <t>120</t>
    </r>
    <r>
      <rPr>
        <sz val="10"/>
        <color rgb="FF000000"/>
        <rFont val="书宋-简"/>
        <charset val="134"/>
      </rPr>
      <t>°</t>
    </r>
  </si>
  <si>
    <t>DN150</t>
  </si>
  <si>
    <t>DN150/亿冠阀门</t>
  </si>
  <si>
    <t>单向阀</t>
  </si>
  <si>
    <t>软连接</t>
  </si>
  <si>
    <t>启闭阀</t>
  </si>
  <si>
    <t>焊管</t>
  </si>
  <si>
    <r>
      <rPr>
        <sz val="10"/>
        <color rgb="FF000000"/>
        <rFont val="书宋-简"/>
        <charset val="134"/>
      </rPr>
      <t>壁厚</t>
    </r>
    <r>
      <rPr>
        <sz val="10"/>
        <color rgb="FF000000"/>
        <rFont val="等线"/>
        <charset val="134"/>
      </rPr>
      <t>4</t>
    </r>
    <r>
      <rPr>
        <sz val="10"/>
        <color rgb="FF000000"/>
        <rFont val="HarmonyOS Sans"/>
        <charset val="134"/>
      </rPr>
      <t>.5mm</t>
    </r>
  </si>
  <si>
    <t>DN150/新疆八钢</t>
  </si>
  <si>
    <t>米</t>
  </si>
  <si>
    <t>铜线缆</t>
  </si>
  <si>
    <r>
      <rPr>
        <sz val="10"/>
        <color rgb="FF000000"/>
        <rFont val="等线"/>
        <charset val="134"/>
      </rPr>
      <t>3</t>
    </r>
    <r>
      <rPr>
        <sz val="10"/>
        <color rgb="FF000000"/>
        <rFont val="HarmonyOS Sans"/>
        <charset val="134"/>
      </rPr>
      <t>*300</t>
    </r>
  </si>
  <si>
    <t>3*300/中达线缆</t>
  </si>
  <si>
    <t>4*1</t>
  </si>
  <si>
    <t>4*1/中达线缆</t>
  </si>
  <si>
    <t>2*1</t>
  </si>
  <si>
    <t>2*1/中达线缆</t>
  </si>
  <si>
    <t>配套/中达线缆</t>
  </si>
  <si>
    <t>配电柜</t>
  </si>
  <si>
    <t>一个800A断路器，两个630A断路器</t>
  </si>
  <si>
    <t>配套/新疆万鑫</t>
  </si>
  <si>
    <t>水泵保养</t>
  </si>
  <si>
    <r>
      <rPr>
        <sz val="10"/>
        <color rgb="FF000000"/>
        <rFont val="等线"/>
        <charset val="134"/>
      </rPr>
      <t>11</t>
    </r>
    <r>
      <rPr>
        <sz val="10"/>
        <color rgb="FF000000"/>
        <rFont val="HarmonyOS Sans"/>
        <charset val="134"/>
      </rPr>
      <t>kw</t>
    </r>
  </si>
  <si>
    <t>更换水封，加黄油</t>
  </si>
  <si>
    <t>11KW/达峰沐阳</t>
  </si>
  <si>
    <t>配电箱移装</t>
  </si>
  <si>
    <t>配电箱更换位置，线缆用线槽固定</t>
  </si>
  <si>
    <t>配套/达峰沐阳</t>
  </si>
  <si>
    <t>次</t>
  </si>
  <si>
    <t>辅材</t>
  </si>
  <si>
    <t>线槽、桥架、焊条、PPR管、槽钢、方钢、油漆、螺丝等</t>
  </si>
  <si>
    <t>批</t>
  </si>
  <si>
    <t>调试运费</t>
  </si>
  <si>
    <t>包括物流费、吊装费、调试人员差旅费</t>
  </si>
  <si>
    <t>二路分水器</t>
  </si>
  <si>
    <t>拆除旧分水器，安装新分水器</t>
  </si>
  <si>
    <t>DN25/亿冠阀门</t>
  </si>
  <si>
    <t>三路分水器</t>
  </si>
  <si>
    <t>四路分水器</t>
  </si>
  <si>
    <t>阀门开关</t>
  </si>
  <si>
    <t>拆除旧阀门开关，安装新阀门开关</t>
  </si>
  <si>
    <t>阀门过滤器</t>
  </si>
  <si>
    <t>拆除旧阀门过滤器，安装新阀门过滤器</t>
  </si>
  <si>
    <t>铜接头</t>
  </si>
  <si>
    <t>平房暖气主管道改造</t>
  </si>
  <si>
    <t>DN50</t>
  </si>
  <si>
    <t>管道开挖，老旧管道拆除，焊接新保温管，管道壁厚大于3.0，防锈处理，路面恢复</t>
  </si>
  <si>
    <t>DN50/达峰沐阳</t>
  </si>
  <si>
    <t>地暖清洗</t>
  </si>
  <si>
    <t>弹射脉冲</t>
  </si>
  <si>
    <t>平</t>
  </si>
  <si>
    <t>锅炉房粉刷装灯</t>
  </si>
  <si>
    <t>35平方</t>
  </si>
  <si>
    <t>平方</t>
  </si>
  <si>
    <t>防盗门</t>
  </si>
  <si>
    <t>更换以前木门为防盗门，按照原先尺寸制作</t>
  </si>
  <si>
    <t>配套/福欣然</t>
  </si>
  <si>
    <t>合计</t>
  </si>
  <si>
    <t>报价总金额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</si>
</sst>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color theme="1"/>
      <name val="等线"/>
      <charset val="134"/>
      <scheme val="minor"/>
    </font>
    <font>
      <sz val="10"/>
      <color rgb="FF000000"/>
      <name val="等线"/>
      <charset val="134"/>
    </font>
    <font>
      <sz val="11"/>
      <color rgb="FF000000"/>
      <name val="等线"/>
      <charset val="134"/>
    </font>
    <font>
      <b/>
      <sz val="18"/>
      <color rgb="FF000000"/>
      <name val="书宋-简"/>
      <charset val="134"/>
    </font>
    <font>
      <b/>
      <sz val="18"/>
      <color rgb="FF000000"/>
      <name val="等线"/>
      <charset val="134"/>
    </font>
    <font>
      <sz val="10"/>
      <color rgb="FF000000"/>
      <name val="书宋-简"/>
      <charset val="134"/>
    </font>
    <font>
      <sz val="10"/>
      <color rgb="FF000000"/>
      <name val="HarmonyOS Sans"/>
      <charset val="134"/>
    </font>
    <font>
      <b/>
      <sz val="10"/>
      <color rgb="FF000000"/>
      <name val="等线"/>
      <charset val="134"/>
    </font>
    <font>
      <sz val="10"/>
      <color rgb="FF000000"/>
      <name val="宋体"/>
      <charset val="134"/>
    </font>
    <font>
      <sz val="12"/>
      <color rgb="FF000000"/>
      <name val="书宋-简"/>
      <charset val="134"/>
    </font>
    <font>
      <sz val="9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38"/>
  <sheetViews>
    <sheetView tabSelected="1" zoomScale="145" zoomScaleNormal="145" workbookViewId="0">
      <pane ySplit="2" topLeftCell="A19" activePane="bottomLeft" state="frozen"/>
      <selection/>
      <selection pane="bottomLeft" activeCell="A1" sqref="A1:L38"/>
    </sheetView>
  </sheetViews>
  <sheetFormatPr defaultColWidth="9" defaultRowHeight="14.25"/>
  <cols>
    <col min="1" max="1" width="4.91666666666667" style="3" customWidth="1"/>
    <col min="2" max="2" width="16.5" style="3" customWidth="1"/>
    <col min="3" max="3" width="7.16666666666667" style="3" customWidth="1"/>
    <col min="4" max="4" width="47.1" style="3" customWidth="1"/>
    <col min="5" max="5" width="18.8333333333333" style="3" customWidth="1"/>
    <col min="6" max="6" width="9.10833333333333" style="3" customWidth="1"/>
    <col min="7" max="7" width="8.96666666666667" style="3" customWidth="1"/>
    <col min="8" max="9" width="5.33333333333333" style="3" customWidth="1"/>
    <col min="10" max="10" width="6.55833333333333" style="4" hidden="1" customWidth="1"/>
    <col min="11" max="11" width="7.03333333333333" style="3" hidden="1" customWidth="1"/>
    <col min="12" max="12" width="12.025" style="1" customWidth="1"/>
    <col min="13" max="43" width="9" style="1"/>
    <col min="44" max="16384" width="9" style="5"/>
  </cols>
  <sheetData>
    <row r="1" s="1" customFormat="1" ht="22.5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spans="1:12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s="1" customFormat="1" ht="36" spans="1:12">
      <c r="A3" s="9">
        <v>1</v>
      </c>
      <c r="B3" s="10" t="s">
        <v>13</v>
      </c>
      <c r="C3" s="11" t="s">
        <v>14</v>
      </c>
      <c r="D3" s="10" t="s">
        <v>15</v>
      </c>
      <c r="E3" s="9" t="s">
        <v>16</v>
      </c>
      <c r="F3" s="12">
        <v>48000</v>
      </c>
      <c r="G3" s="12">
        <f>F3*H3</f>
        <v>48000</v>
      </c>
      <c r="H3" s="9">
        <v>1</v>
      </c>
      <c r="I3" s="9" t="s">
        <v>17</v>
      </c>
      <c r="J3" s="9">
        <v>60000</v>
      </c>
      <c r="K3" s="9">
        <v>60000</v>
      </c>
      <c r="L3" s="19" t="s">
        <v>18</v>
      </c>
    </row>
    <row r="4" s="1" customFormat="1" spans="1:12">
      <c r="A4" s="9">
        <v>2</v>
      </c>
      <c r="B4" s="10" t="s">
        <v>19</v>
      </c>
      <c r="C4" s="9" t="s">
        <v>20</v>
      </c>
      <c r="D4" s="9" t="s">
        <v>21</v>
      </c>
      <c r="E4" s="9" t="s">
        <v>22</v>
      </c>
      <c r="F4" s="12">
        <v>30</v>
      </c>
      <c r="G4" s="12">
        <f t="shared" ref="G4:G36" si="0">F4*H4</f>
        <v>1800</v>
      </c>
      <c r="H4" s="9">
        <v>60</v>
      </c>
      <c r="I4" s="9" t="s">
        <v>23</v>
      </c>
      <c r="J4" s="9">
        <v>50</v>
      </c>
      <c r="K4" s="9">
        <f>H4*J4</f>
        <v>3000</v>
      </c>
      <c r="L4" s="8"/>
    </row>
    <row r="5" s="1" customFormat="1" spans="1:12">
      <c r="A5" s="9">
        <v>3</v>
      </c>
      <c r="B5" s="10" t="s">
        <v>24</v>
      </c>
      <c r="C5" s="9"/>
      <c r="D5" s="9" t="s">
        <v>25</v>
      </c>
      <c r="E5" s="9" t="s">
        <v>26</v>
      </c>
      <c r="F5" s="12">
        <v>80</v>
      </c>
      <c r="G5" s="12">
        <f t="shared" si="0"/>
        <v>4800</v>
      </c>
      <c r="H5" s="9">
        <v>60</v>
      </c>
      <c r="I5" s="9" t="s">
        <v>23</v>
      </c>
      <c r="J5" s="9">
        <v>230</v>
      </c>
      <c r="K5" s="9">
        <v>13800</v>
      </c>
      <c r="L5" s="8"/>
    </row>
    <row r="6" s="1" customFormat="1" spans="1:12">
      <c r="A6" s="9">
        <v>4</v>
      </c>
      <c r="B6" s="10" t="s">
        <v>27</v>
      </c>
      <c r="C6" s="9"/>
      <c r="D6" s="9" t="s">
        <v>28</v>
      </c>
      <c r="E6" s="9" t="s">
        <v>26</v>
      </c>
      <c r="F6" s="12">
        <v>2000</v>
      </c>
      <c r="G6" s="12">
        <f t="shared" si="0"/>
        <v>6000</v>
      </c>
      <c r="H6" s="9">
        <v>3</v>
      </c>
      <c r="I6" s="9" t="s">
        <v>23</v>
      </c>
      <c r="J6" s="9">
        <v>3500</v>
      </c>
      <c r="K6" s="9">
        <f>H6*J6</f>
        <v>10500</v>
      </c>
      <c r="L6" s="8"/>
    </row>
    <row r="7" s="1" customFormat="1" ht="24" spans="1:12">
      <c r="A7" s="9">
        <v>5</v>
      </c>
      <c r="B7" s="13" t="s">
        <v>29</v>
      </c>
      <c r="C7" s="9"/>
      <c r="D7" s="9" t="s">
        <v>30</v>
      </c>
      <c r="E7" s="9" t="s">
        <v>26</v>
      </c>
      <c r="F7" s="12">
        <v>40</v>
      </c>
      <c r="G7" s="12">
        <f t="shared" si="0"/>
        <v>2400</v>
      </c>
      <c r="H7" s="9">
        <v>60</v>
      </c>
      <c r="I7" s="10" t="s">
        <v>23</v>
      </c>
      <c r="J7" s="9">
        <v>90</v>
      </c>
      <c r="K7" s="9">
        <f>H7*J7</f>
        <v>5400</v>
      </c>
      <c r="L7" s="8"/>
    </row>
    <row r="8" s="1" customFormat="1" ht="24" spans="1:12">
      <c r="A8" s="9">
        <v>6</v>
      </c>
      <c r="B8" s="10" t="s">
        <v>31</v>
      </c>
      <c r="C8" s="9"/>
      <c r="D8" s="9" t="s">
        <v>32</v>
      </c>
      <c r="E8" s="9" t="s">
        <v>26</v>
      </c>
      <c r="F8" s="12">
        <v>1500</v>
      </c>
      <c r="G8" s="12">
        <f t="shared" si="0"/>
        <v>1500</v>
      </c>
      <c r="H8" s="9">
        <v>1</v>
      </c>
      <c r="I8" s="10" t="s">
        <v>33</v>
      </c>
      <c r="J8" s="9">
        <v>3000</v>
      </c>
      <c r="K8" s="9">
        <v>3000</v>
      </c>
      <c r="L8" s="8"/>
    </row>
    <row r="9" s="1" customFormat="1" spans="1:12">
      <c r="A9" s="9">
        <v>7</v>
      </c>
      <c r="B9" s="10" t="s">
        <v>34</v>
      </c>
      <c r="C9" s="9" t="s">
        <v>35</v>
      </c>
      <c r="D9" s="9" t="s">
        <v>36</v>
      </c>
      <c r="E9" s="9" t="s">
        <v>37</v>
      </c>
      <c r="F9" s="12">
        <v>1200</v>
      </c>
      <c r="G9" s="12">
        <f t="shared" si="0"/>
        <v>1200</v>
      </c>
      <c r="H9" s="9">
        <v>1</v>
      </c>
      <c r="I9" s="10" t="s">
        <v>33</v>
      </c>
      <c r="J9" s="9">
        <v>1375</v>
      </c>
      <c r="K9" s="9">
        <f t="shared" ref="K9:K19" si="1">H9*J9</f>
        <v>1375</v>
      </c>
      <c r="L9" s="8"/>
    </row>
    <row r="10" s="1" customFormat="1" spans="1:12">
      <c r="A10" s="9">
        <v>8</v>
      </c>
      <c r="B10" s="10" t="s">
        <v>38</v>
      </c>
      <c r="C10" s="9" t="s">
        <v>39</v>
      </c>
      <c r="D10" s="10" t="s">
        <v>40</v>
      </c>
      <c r="E10" s="9" t="s">
        <v>41</v>
      </c>
      <c r="F10" s="12">
        <v>200</v>
      </c>
      <c r="G10" s="12">
        <f t="shared" si="0"/>
        <v>1200</v>
      </c>
      <c r="H10" s="9">
        <v>6</v>
      </c>
      <c r="I10" s="10" t="s">
        <v>23</v>
      </c>
      <c r="J10" s="9">
        <v>240</v>
      </c>
      <c r="K10" s="9">
        <f t="shared" si="1"/>
        <v>1440</v>
      </c>
      <c r="L10" s="8"/>
    </row>
    <row r="11" s="1" customFormat="1" spans="1:12">
      <c r="A11" s="9">
        <v>9</v>
      </c>
      <c r="B11" s="10" t="s">
        <v>42</v>
      </c>
      <c r="C11" s="9" t="s">
        <v>39</v>
      </c>
      <c r="D11" s="10" t="s">
        <v>43</v>
      </c>
      <c r="E11" s="9" t="s">
        <v>41</v>
      </c>
      <c r="F11" s="12">
        <v>160</v>
      </c>
      <c r="G11" s="12">
        <f t="shared" si="0"/>
        <v>480</v>
      </c>
      <c r="H11" s="9">
        <v>3</v>
      </c>
      <c r="I11" s="10" t="s">
        <v>23</v>
      </c>
      <c r="J11" s="9">
        <v>180</v>
      </c>
      <c r="K11" s="9">
        <f t="shared" si="1"/>
        <v>540</v>
      </c>
      <c r="L11" s="8"/>
    </row>
    <row r="12" s="1" customFormat="1" spans="1:12">
      <c r="A12" s="9">
        <v>10</v>
      </c>
      <c r="B12" s="10" t="s">
        <v>38</v>
      </c>
      <c r="C12" s="9" t="s">
        <v>44</v>
      </c>
      <c r="D12" s="10" t="s">
        <v>43</v>
      </c>
      <c r="E12" s="9" t="s">
        <v>45</v>
      </c>
      <c r="F12" s="12">
        <v>380</v>
      </c>
      <c r="G12" s="12">
        <f t="shared" si="0"/>
        <v>2280</v>
      </c>
      <c r="H12" s="9">
        <v>6</v>
      </c>
      <c r="I12" s="10" t="s">
        <v>23</v>
      </c>
      <c r="J12" s="9">
        <v>450</v>
      </c>
      <c r="K12" s="9">
        <f t="shared" si="1"/>
        <v>2700</v>
      </c>
      <c r="L12" s="8"/>
    </row>
    <row r="13" s="2" customFormat="1" spans="1:12">
      <c r="A13" s="9">
        <v>11</v>
      </c>
      <c r="B13" s="10" t="s">
        <v>42</v>
      </c>
      <c r="C13" s="9" t="s">
        <v>44</v>
      </c>
      <c r="D13" s="10" t="s">
        <v>43</v>
      </c>
      <c r="E13" s="9" t="s">
        <v>45</v>
      </c>
      <c r="F13" s="12">
        <v>260</v>
      </c>
      <c r="G13" s="12">
        <f t="shared" si="0"/>
        <v>520</v>
      </c>
      <c r="H13" s="9">
        <v>2</v>
      </c>
      <c r="I13" s="10" t="s">
        <v>23</v>
      </c>
      <c r="J13" s="9">
        <v>280</v>
      </c>
      <c r="K13" s="9">
        <f t="shared" si="1"/>
        <v>560</v>
      </c>
      <c r="L13" s="8"/>
    </row>
    <row r="14" s="2" customFormat="1" spans="1:12">
      <c r="A14" s="9">
        <v>12</v>
      </c>
      <c r="B14" s="10" t="s">
        <v>46</v>
      </c>
      <c r="C14" s="9" t="s">
        <v>44</v>
      </c>
      <c r="D14" s="10" t="s">
        <v>43</v>
      </c>
      <c r="E14" s="9" t="s">
        <v>45</v>
      </c>
      <c r="F14" s="12">
        <v>260</v>
      </c>
      <c r="G14" s="12">
        <f t="shared" si="0"/>
        <v>520</v>
      </c>
      <c r="H14" s="9">
        <v>2</v>
      </c>
      <c r="I14" s="10" t="s">
        <v>23</v>
      </c>
      <c r="J14" s="9">
        <v>320</v>
      </c>
      <c r="K14" s="9">
        <f t="shared" si="1"/>
        <v>640</v>
      </c>
      <c r="L14" s="8"/>
    </row>
    <row r="15" s="2" customFormat="1" spans="1:12">
      <c r="A15" s="9">
        <v>13</v>
      </c>
      <c r="B15" s="10" t="s">
        <v>47</v>
      </c>
      <c r="C15" s="9" t="s">
        <v>44</v>
      </c>
      <c r="D15" s="10" t="s">
        <v>43</v>
      </c>
      <c r="E15" s="9" t="s">
        <v>45</v>
      </c>
      <c r="F15" s="12">
        <v>80</v>
      </c>
      <c r="G15" s="12">
        <f t="shared" si="0"/>
        <v>320</v>
      </c>
      <c r="H15" s="9">
        <v>4</v>
      </c>
      <c r="I15" s="10" t="s">
        <v>23</v>
      </c>
      <c r="J15" s="9">
        <v>120</v>
      </c>
      <c r="K15" s="9">
        <f t="shared" si="1"/>
        <v>480</v>
      </c>
      <c r="L15" s="8"/>
    </row>
    <row r="16" s="2" customFormat="1" spans="1:12">
      <c r="A16" s="9">
        <v>14</v>
      </c>
      <c r="B16" s="10" t="s">
        <v>48</v>
      </c>
      <c r="C16" s="9" t="s">
        <v>44</v>
      </c>
      <c r="D16" s="10" t="s">
        <v>43</v>
      </c>
      <c r="E16" s="9" t="s">
        <v>45</v>
      </c>
      <c r="F16" s="12">
        <v>500</v>
      </c>
      <c r="G16" s="12">
        <f t="shared" si="0"/>
        <v>500</v>
      </c>
      <c r="H16" s="9">
        <v>1</v>
      </c>
      <c r="I16" s="10" t="s">
        <v>23</v>
      </c>
      <c r="J16" s="9">
        <v>650</v>
      </c>
      <c r="K16" s="9">
        <f t="shared" si="1"/>
        <v>650</v>
      </c>
      <c r="L16" s="8"/>
    </row>
    <row r="17" s="2" customFormat="1" spans="1:12">
      <c r="A17" s="9">
        <v>15</v>
      </c>
      <c r="B17" s="10" t="s">
        <v>49</v>
      </c>
      <c r="C17" s="9" t="s">
        <v>44</v>
      </c>
      <c r="D17" s="10" t="s">
        <v>50</v>
      </c>
      <c r="E17" s="9" t="s">
        <v>51</v>
      </c>
      <c r="F17" s="12">
        <v>60</v>
      </c>
      <c r="G17" s="12">
        <f t="shared" si="0"/>
        <v>1200</v>
      </c>
      <c r="H17" s="9">
        <v>20</v>
      </c>
      <c r="I17" s="10" t="s">
        <v>52</v>
      </c>
      <c r="J17" s="9">
        <v>80</v>
      </c>
      <c r="K17" s="9">
        <f t="shared" si="1"/>
        <v>1600</v>
      </c>
      <c r="L17" s="8"/>
    </row>
    <row r="18" s="2" customFormat="1" spans="1:12">
      <c r="A18" s="9">
        <v>16</v>
      </c>
      <c r="B18" s="14" t="s">
        <v>53</v>
      </c>
      <c r="C18" s="9" t="s">
        <v>54</v>
      </c>
      <c r="D18" s="10" t="s">
        <v>21</v>
      </c>
      <c r="E18" s="9" t="s">
        <v>55</v>
      </c>
      <c r="F18" s="12">
        <v>580</v>
      </c>
      <c r="G18" s="12">
        <f t="shared" si="0"/>
        <v>11600</v>
      </c>
      <c r="H18" s="9">
        <v>20</v>
      </c>
      <c r="I18" s="10" t="s">
        <v>52</v>
      </c>
      <c r="J18" s="9">
        <v>600</v>
      </c>
      <c r="K18" s="9">
        <f t="shared" si="1"/>
        <v>12000</v>
      </c>
      <c r="L18" s="8"/>
    </row>
    <row r="19" s="2" customFormat="1" spans="1:12">
      <c r="A19" s="9">
        <v>17</v>
      </c>
      <c r="B19" s="10" t="s">
        <v>53</v>
      </c>
      <c r="C19" s="9" t="s">
        <v>56</v>
      </c>
      <c r="D19" s="9" t="s">
        <v>21</v>
      </c>
      <c r="E19" s="9" t="s">
        <v>57</v>
      </c>
      <c r="F19" s="12">
        <v>3</v>
      </c>
      <c r="G19" s="12">
        <f t="shared" si="0"/>
        <v>1800</v>
      </c>
      <c r="H19" s="9">
        <v>600</v>
      </c>
      <c r="I19" s="10" t="s">
        <v>52</v>
      </c>
      <c r="J19" s="9">
        <v>3</v>
      </c>
      <c r="K19" s="9">
        <f t="shared" si="1"/>
        <v>1800</v>
      </c>
      <c r="L19" s="8"/>
    </row>
    <row r="20" s="2" customFormat="1" spans="1:12">
      <c r="A20" s="9">
        <v>18</v>
      </c>
      <c r="B20" s="10" t="s">
        <v>53</v>
      </c>
      <c r="C20" s="9" t="s">
        <v>58</v>
      </c>
      <c r="D20" s="9" t="s">
        <v>21</v>
      </c>
      <c r="E20" s="9" t="s">
        <v>59</v>
      </c>
      <c r="F20" s="12">
        <v>1.8</v>
      </c>
      <c r="G20" s="12">
        <f t="shared" si="0"/>
        <v>360</v>
      </c>
      <c r="H20" s="9">
        <v>200</v>
      </c>
      <c r="I20" s="10" t="s">
        <v>52</v>
      </c>
      <c r="J20" s="9">
        <v>2</v>
      </c>
      <c r="K20" s="9">
        <v>400</v>
      </c>
      <c r="L20" s="8"/>
    </row>
    <row r="21" s="2" customFormat="1" spans="1:12">
      <c r="A21" s="9">
        <v>19</v>
      </c>
      <c r="B21" s="10" t="s">
        <v>53</v>
      </c>
      <c r="C21" s="9"/>
      <c r="D21" s="9"/>
      <c r="E21" s="9" t="s">
        <v>60</v>
      </c>
      <c r="F21" s="12">
        <v>260</v>
      </c>
      <c r="G21" s="12">
        <f t="shared" si="0"/>
        <v>3900</v>
      </c>
      <c r="H21" s="9">
        <v>15</v>
      </c>
      <c r="I21" s="10" t="s">
        <v>52</v>
      </c>
      <c r="J21" s="9">
        <v>660</v>
      </c>
      <c r="K21" s="9">
        <f t="shared" ref="K21:K38" si="2">H21*J21</f>
        <v>9900</v>
      </c>
      <c r="L21" s="8"/>
    </row>
    <row r="22" s="2" customFormat="1" spans="1:12">
      <c r="A22" s="9">
        <v>20</v>
      </c>
      <c r="B22" s="10" t="s">
        <v>61</v>
      </c>
      <c r="C22" s="9"/>
      <c r="D22" s="9" t="s">
        <v>62</v>
      </c>
      <c r="E22" s="9" t="s">
        <v>63</v>
      </c>
      <c r="F22" s="12">
        <v>3000</v>
      </c>
      <c r="G22" s="12">
        <f t="shared" si="0"/>
        <v>3000</v>
      </c>
      <c r="H22" s="9">
        <v>1</v>
      </c>
      <c r="I22" s="10" t="s">
        <v>23</v>
      </c>
      <c r="J22" s="9">
        <v>3500</v>
      </c>
      <c r="K22" s="9">
        <f t="shared" si="2"/>
        <v>3500</v>
      </c>
      <c r="L22" s="8"/>
    </row>
    <row r="23" s="2" customFormat="1" spans="1:12">
      <c r="A23" s="9">
        <v>21</v>
      </c>
      <c r="B23" s="10" t="s">
        <v>64</v>
      </c>
      <c r="C23" s="9" t="s">
        <v>65</v>
      </c>
      <c r="D23" s="10" t="s">
        <v>66</v>
      </c>
      <c r="E23" s="9" t="s">
        <v>67</v>
      </c>
      <c r="F23" s="12">
        <v>200</v>
      </c>
      <c r="G23" s="12">
        <f t="shared" si="0"/>
        <v>400</v>
      </c>
      <c r="H23" s="9">
        <v>2</v>
      </c>
      <c r="I23" s="10" t="s">
        <v>17</v>
      </c>
      <c r="J23" s="9">
        <v>300</v>
      </c>
      <c r="K23" s="9">
        <f t="shared" si="2"/>
        <v>600</v>
      </c>
      <c r="L23" s="8"/>
    </row>
    <row r="24" s="2" customFormat="1" spans="1:12">
      <c r="A24" s="9">
        <v>22</v>
      </c>
      <c r="B24" s="10" t="s">
        <v>68</v>
      </c>
      <c r="C24" s="9"/>
      <c r="D24" s="10" t="s">
        <v>69</v>
      </c>
      <c r="E24" s="9" t="s">
        <v>70</v>
      </c>
      <c r="F24" s="12">
        <v>500</v>
      </c>
      <c r="G24" s="12">
        <f t="shared" si="0"/>
        <v>500</v>
      </c>
      <c r="H24" s="9">
        <v>1</v>
      </c>
      <c r="I24" s="10" t="s">
        <v>71</v>
      </c>
      <c r="J24" s="9">
        <v>800</v>
      </c>
      <c r="K24" s="9">
        <f t="shared" si="2"/>
        <v>800</v>
      </c>
      <c r="L24" s="8"/>
    </row>
    <row r="25" s="2" customFormat="1" spans="1:12">
      <c r="A25" s="9">
        <v>23</v>
      </c>
      <c r="B25" s="10" t="s">
        <v>72</v>
      </c>
      <c r="C25" s="9"/>
      <c r="D25" s="9" t="s">
        <v>73</v>
      </c>
      <c r="E25" s="9" t="s">
        <v>70</v>
      </c>
      <c r="F25" s="12">
        <v>800</v>
      </c>
      <c r="G25" s="12">
        <f t="shared" si="0"/>
        <v>800</v>
      </c>
      <c r="H25" s="9">
        <v>1</v>
      </c>
      <c r="I25" s="10" t="s">
        <v>74</v>
      </c>
      <c r="J25" s="9">
        <v>1000</v>
      </c>
      <c r="K25" s="9">
        <f t="shared" si="2"/>
        <v>1000</v>
      </c>
      <c r="L25" s="8"/>
    </row>
    <row r="26" s="1" customFormat="1" spans="1:12">
      <c r="A26" s="9">
        <v>24</v>
      </c>
      <c r="B26" s="10" t="s">
        <v>75</v>
      </c>
      <c r="C26" s="9"/>
      <c r="D26" s="9" t="s">
        <v>76</v>
      </c>
      <c r="E26" s="9" t="s">
        <v>70</v>
      </c>
      <c r="F26" s="12">
        <v>2500</v>
      </c>
      <c r="G26" s="12">
        <f t="shared" si="0"/>
        <v>2500</v>
      </c>
      <c r="H26" s="9">
        <v>1</v>
      </c>
      <c r="I26" s="10" t="s">
        <v>71</v>
      </c>
      <c r="J26" s="9">
        <v>3500</v>
      </c>
      <c r="K26" s="20">
        <f t="shared" si="2"/>
        <v>3500</v>
      </c>
      <c r="L26" s="8"/>
    </row>
    <row r="27" s="1" customFormat="1" spans="1:12">
      <c r="A27" s="9">
        <v>25</v>
      </c>
      <c r="B27" s="15" t="s">
        <v>77</v>
      </c>
      <c r="C27" s="15" t="s">
        <v>20</v>
      </c>
      <c r="D27" s="9" t="s">
        <v>78</v>
      </c>
      <c r="E27" s="9" t="s">
        <v>79</v>
      </c>
      <c r="F27" s="16">
        <v>50</v>
      </c>
      <c r="G27" s="12">
        <f t="shared" si="0"/>
        <v>1300</v>
      </c>
      <c r="H27" s="17">
        <v>26</v>
      </c>
      <c r="I27" s="17" t="s">
        <v>23</v>
      </c>
      <c r="J27" s="17">
        <v>60</v>
      </c>
      <c r="K27" s="9">
        <f t="shared" si="2"/>
        <v>1560</v>
      </c>
      <c r="L27" s="8"/>
    </row>
    <row r="28" s="1" customFormat="1" spans="1:12">
      <c r="A28" s="9">
        <v>26</v>
      </c>
      <c r="B28" s="15" t="s">
        <v>80</v>
      </c>
      <c r="C28" s="15" t="s">
        <v>20</v>
      </c>
      <c r="D28" s="9" t="s">
        <v>78</v>
      </c>
      <c r="E28" s="9" t="s">
        <v>79</v>
      </c>
      <c r="F28" s="16">
        <v>75</v>
      </c>
      <c r="G28" s="12">
        <f t="shared" si="0"/>
        <v>900</v>
      </c>
      <c r="H28" s="17">
        <v>12</v>
      </c>
      <c r="I28" s="17" t="s">
        <v>23</v>
      </c>
      <c r="J28" s="17">
        <v>90</v>
      </c>
      <c r="K28" s="9">
        <f t="shared" si="2"/>
        <v>1080</v>
      </c>
      <c r="L28" s="8"/>
    </row>
    <row r="29" s="1" customFormat="1" spans="1:12">
      <c r="A29" s="9">
        <v>27</v>
      </c>
      <c r="B29" s="15" t="s">
        <v>81</v>
      </c>
      <c r="C29" s="15" t="s">
        <v>20</v>
      </c>
      <c r="D29" s="9" t="s">
        <v>78</v>
      </c>
      <c r="E29" s="9" t="s">
        <v>79</v>
      </c>
      <c r="F29" s="16">
        <v>105</v>
      </c>
      <c r="G29" s="12">
        <f t="shared" si="0"/>
        <v>1155</v>
      </c>
      <c r="H29" s="17">
        <v>11</v>
      </c>
      <c r="I29" s="17" t="s">
        <v>23</v>
      </c>
      <c r="J29" s="17">
        <v>120</v>
      </c>
      <c r="K29" s="9">
        <f t="shared" si="2"/>
        <v>1320</v>
      </c>
      <c r="L29" s="8"/>
    </row>
    <row r="30" s="1" customFormat="1" spans="1:12">
      <c r="A30" s="9">
        <v>28</v>
      </c>
      <c r="B30" s="15" t="s">
        <v>82</v>
      </c>
      <c r="C30" s="15" t="s">
        <v>20</v>
      </c>
      <c r="D30" s="9" t="s">
        <v>83</v>
      </c>
      <c r="E30" s="9" t="s">
        <v>79</v>
      </c>
      <c r="F30" s="16">
        <v>28</v>
      </c>
      <c r="G30" s="12">
        <f t="shared" si="0"/>
        <v>1372</v>
      </c>
      <c r="H30" s="17">
        <v>49</v>
      </c>
      <c r="I30" s="17"/>
      <c r="J30" s="17">
        <v>35</v>
      </c>
      <c r="K30" s="9">
        <f t="shared" si="2"/>
        <v>1715</v>
      </c>
      <c r="L30" s="8"/>
    </row>
    <row r="31" s="1" customFormat="1" spans="1:12">
      <c r="A31" s="9">
        <v>29</v>
      </c>
      <c r="B31" s="15" t="s">
        <v>84</v>
      </c>
      <c r="C31" s="18" t="s">
        <v>20</v>
      </c>
      <c r="D31" s="9" t="s">
        <v>85</v>
      </c>
      <c r="E31" s="9" t="s">
        <v>79</v>
      </c>
      <c r="F31" s="16">
        <v>35</v>
      </c>
      <c r="G31" s="12">
        <f t="shared" si="0"/>
        <v>1715</v>
      </c>
      <c r="H31" s="17">
        <v>49</v>
      </c>
      <c r="I31" s="17" t="s">
        <v>23</v>
      </c>
      <c r="J31" s="17">
        <v>40</v>
      </c>
      <c r="K31" s="9">
        <f t="shared" si="2"/>
        <v>1960</v>
      </c>
      <c r="L31" s="8"/>
    </row>
    <row r="32" s="1" customFormat="1" spans="1:12">
      <c r="A32" s="9">
        <v>30</v>
      </c>
      <c r="B32" s="15" t="s">
        <v>86</v>
      </c>
      <c r="C32" s="17" t="s">
        <v>20</v>
      </c>
      <c r="D32" s="9" t="s">
        <v>21</v>
      </c>
      <c r="E32" s="9" t="s">
        <v>79</v>
      </c>
      <c r="F32" s="16">
        <v>8</v>
      </c>
      <c r="G32" s="12">
        <f t="shared" si="0"/>
        <v>784</v>
      </c>
      <c r="H32" s="17">
        <v>98</v>
      </c>
      <c r="I32" s="15" t="s">
        <v>23</v>
      </c>
      <c r="J32" s="17">
        <v>10</v>
      </c>
      <c r="K32" s="9">
        <f t="shared" si="2"/>
        <v>980</v>
      </c>
      <c r="L32" s="8"/>
    </row>
    <row r="33" s="1" customFormat="1" ht="24" spans="1:12">
      <c r="A33" s="9">
        <v>31</v>
      </c>
      <c r="B33" s="15" t="s">
        <v>87</v>
      </c>
      <c r="C33" s="17" t="s">
        <v>88</v>
      </c>
      <c r="D33" s="9" t="s">
        <v>89</v>
      </c>
      <c r="E33" s="17" t="s">
        <v>90</v>
      </c>
      <c r="F33" s="16">
        <v>80</v>
      </c>
      <c r="G33" s="12">
        <f t="shared" si="0"/>
        <v>1280</v>
      </c>
      <c r="H33" s="17">
        <v>16</v>
      </c>
      <c r="I33" s="15" t="s">
        <v>52</v>
      </c>
      <c r="J33" s="17">
        <v>100</v>
      </c>
      <c r="K33" s="9">
        <f t="shared" si="2"/>
        <v>1600</v>
      </c>
      <c r="L33" s="8"/>
    </row>
    <row r="34" s="1" customFormat="1" spans="1:12">
      <c r="A34" s="9">
        <v>32</v>
      </c>
      <c r="B34" s="15" t="s">
        <v>91</v>
      </c>
      <c r="C34" s="17" t="s">
        <v>92</v>
      </c>
      <c r="D34" s="17" t="s">
        <v>92</v>
      </c>
      <c r="E34" s="17" t="s">
        <v>70</v>
      </c>
      <c r="F34" s="16">
        <v>0.5</v>
      </c>
      <c r="G34" s="12">
        <f t="shared" si="0"/>
        <v>4000</v>
      </c>
      <c r="H34" s="17">
        <v>8000</v>
      </c>
      <c r="I34" s="15" t="s">
        <v>93</v>
      </c>
      <c r="J34" s="17">
        <v>0.8</v>
      </c>
      <c r="K34" s="9">
        <f t="shared" si="2"/>
        <v>6400</v>
      </c>
      <c r="L34" s="8"/>
    </row>
    <row r="35" s="1" customFormat="1" spans="1:12">
      <c r="A35" s="9">
        <v>33</v>
      </c>
      <c r="B35" s="10" t="s">
        <v>94</v>
      </c>
      <c r="C35" s="9"/>
      <c r="D35" s="9" t="s">
        <v>95</v>
      </c>
      <c r="E35" s="17" t="s">
        <v>70</v>
      </c>
      <c r="F35" s="12">
        <v>18</v>
      </c>
      <c r="G35" s="12">
        <f t="shared" si="0"/>
        <v>630</v>
      </c>
      <c r="H35" s="9">
        <v>35</v>
      </c>
      <c r="I35" s="10" t="s">
        <v>96</v>
      </c>
      <c r="J35" s="9">
        <v>20</v>
      </c>
      <c r="K35" s="9">
        <f t="shared" si="2"/>
        <v>700</v>
      </c>
      <c r="L35" s="8"/>
    </row>
    <row r="36" s="1" customFormat="1" spans="1:12">
      <c r="A36" s="9">
        <v>34</v>
      </c>
      <c r="B36" s="10" t="s">
        <v>97</v>
      </c>
      <c r="C36" s="9"/>
      <c r="D36" s="9" t="s">
        <v>98</v>
      </c>
      <c r="E36" s="9" t="s">
        <v>99</v>
      </c>
      <c r="F36" s="12">
        <v>1600</v>
      </c>
      <c r="G36" s="12">
        <f t="shared" si="0"/>
        <v>1600</v>
      </c>
      <c r="H36" s="9">
        <v>1</v>
      </c>
      <c r="I36" s="10" t="s">
        <v>23</v>
      </c>
      <c r="J36" s="9">
        <v>2000</v>
      </c>
      <c r="K36" s="9">
        <f t="shared" si="2"/>
        <v>2000</v>
      </c>
      <c r="L36" s="8"/>
    </row>
    <row r="37" s="1" customFormat="1" spans="1:12">
      <c r="A37" s="9"/>
      <c r="B37" s="10"/>
      <c r="C37" s="9"/>
      <c r="D37" s="9"/>
      <c r="E37" s="9"/>
      <c r="F37" s="9"/>
      <c r="G37" s="9"/>
      <c r="H37" s="9"/>
      <c r="I37" s="10"/>
      <c r="J37" s="9"/>
      <c r="K37" s="9"/>
      <c r="L37" s="8"/>
    </row>
    <row r="38" s="1" customFormat="1" ht="12" spans="1:12">
      <c r="A38" s="9" t="s">
        <v>100</v>
      </c>
      <c r="B38" s="9"/>
      <c r="C38" s="9"/>
      <c r="D38" s="9"/>
      <c r="E38" s="9" t="s">
        <v>101</v>
      </c>
      <c r="F38" s="9"/>
      <c r="G38" s="9">
        <f>SUM(G3:G36)</f>
        <v>112316</v>
      </c>
      <c r="H38" s="9"/>
      <c r="I38" s="9"/>
      <c r="J38" s="9"/>
      <c r="K38" s="9">
        <f>SUM(K3:K36)</f>
        <v>158500</v>
      </c>
      <c r="L38" s="8"/>
    </row>
  </sheetData>
  <mergeCells count="2">
    <mergeCell ref="A1:L1"/>
    <mergeCell ref="A38:B38"/>
  </mergeCells>
  <pageMargins left="0.7" right="0.7" top="0.75" bottom="0.75" header="0.3" footer="0.3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2025-07-04T11:32:51Z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42DB26BABE49443CAA875E3A90BDB492_12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