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ellimages.xml" ContentType="application/vnd.wps-officedocument.cellim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165" tabRatio="620"/>
  </bookViews>
  <sheets>
    <sheet name="五金材料" sheetId="8" r:id="rId1"/>
    <sheet name="疏通机" sheetId="20" r:id="rId2"/>
  </sheets>
  <definedNames>
    <definedName name="_xlnm.Print_Area" localSheetId="0">五金材料!$A$1:$G$47</definedName>
    <definedName name="_xlnm.Print_Titles" localSheetId="0">五金材料!$1:$2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ellimages.xml><?xml version="1.0" encoding="utf-8"?>
<etc:cellImages xmlns:xdr="http://schemas.openxmlformats.org/drawingml/2006/spreadsheetDrawing" xmlns:r="http://schemas.openxmlformats.org/officeDocument/2006/relationships" xmlns:a="http://schemas.openxmlformats.org/drawingml/2006/main" xmlns:etc="http://www.wps.cn/officeDocument/2017/etCustomData">
  <etc:cellImage>
    <xdr:pic>
      <xdr:nvPicPr>
        <xdr:cNvPr id="2" name="ID_E97D82F8D86B44388CD7CBF6BA249F7C"/>
        <xdr:cNvPicPr>
          <a:picLocks noChangeAspect="1"/>
        </xdr:cNvPicPr>
      </xdr:nvPicPr>
      <xdr:blipFill>
        <a:blip r:embed="rId1"/>
        <a:stretch>
          <a:fillRect/>
        </a:stretch>
      </xdr:blipFill>
      <xdr:spPr>
        <a:xfrm>
          <a:off x="7070090" y="1879600"/>
          <a:ext cx="3324225" cy="3752850"/>
        </a:xfrm>
        <a:prstGeom prst="rect">
          <a:avLst/>
        </a:prstGeom>
        <a:noFill/>
        <a:ln w="9525">
          <a:noFill/>
        </a:ln>
      </xdr:spPr>
    </xdr:pic>
  </etc:cellImage>
  <etc:cellImage>
    <xdr:pic>
      <xdr:nvPicPr>
        <xdr:cNvPr id="3" name="ID_C01979CB66EE4A7295E40810E725A28A"/>
        <xdr:cNvPicPr>
          <a:picLocks noChangeAspect="1"/>
        </xdr:cNvPicPr>
      </xdr:nvPicPr>
      <xdr:blipFill>
        <a:blip r:embed="rId2"/>
        <a:stretch>
          <a:fillRect/>
        </a:stretch>
      </xdr:blipFill>
      <xdr:spPr>
        <a:xfrm>
          <a:off x="7070090" y="2641600"/>
          <a:ext cx="4048125" cy="1952625"/>
        </a:xfrm>
        <a:prstGeom prst="rect">
          <a:avLst/>
        </a:prstGeom>
        <a:noFill/>
        <a:ln w="9525">
          <a:noFill/>
        </a:ln>
      </xdr:spPr>
    </xdr:pic>
  </etc:cellImage>
  <etc:cellImage>
    <xdr:pic>
      <xdr:nvPicPr>
        <xdr:cNvPr id="4" name="ID_DE8BB07D4DAD43FF8CEAC282C20BA5F0"/>
        <xdr:cNvPicPr>
          <a:picLocks noChangeAspect="1"/>
        </xdr:cNvPicPr>
      </xdr:nvPicPr>
      <xdr:blipFill>
        <a:blip r:embed="rId3"/>
        <a:stretch>
          <a:fillRect/>
        </a:stretch>
      </xdr:blipFill>
      <xdr:spPr>
        <a:xfrm>
          <a:off x="7070090" y="3733800"/>
          <a:ext cx="3819525" cy="3133725"/>
        </a:xfrm>
        <a:prstGeom prst="rect">
          <a:avLst/>
        </a:prstGeom>
        <a:noFill/>
        <a:ln w="9525">
          <a:noFill/>
        </a:ln>
      </xdr:spPr>
    </xdr:pic>
  </etc:cellImage>
  <etc:cellImage>
    <xdr:pic>
      <xdr:nvPicPr>
        <xdr:cNvPr id="5" name="ID_8C4AFFA06AA24B9EA439B6BF7B7A5FCF"/>
        <xdr:cNvPicPr>
          <a:picLocks noChangeAspect="1"/>
        </xdr:cNvPicPr>
      </xdr:nvPicPr>
      <xdr:blipFill>
        <a:blip r:embed="rId4"/>
        <a:stretch>
          <a:fillRect/>
        </a:stretch>
      </xdr:blipFill>
      <xdr:spPr>
        <a:xfrm>
          <a:off x="7070090" y="4394200"/>
          <a:ext cx="3590925" cy="3724275"/>
        </a:xfrm>
        <a:prstGeom prst="rect">
          <a:avLst/>
        </a:prstGeom>
        <a:noFill/>
        <a:ln w="9525">
          <a:noFill/>
        </a:ln>
      </xdr:spPr>
    </xdr:pic>
  </etc:cellImage>
</etc:cellImages>
</file>

<file path=xl/sharedStrings.xml><?xml version="1.0" encoding="utf-8"?>
<sst xmlns="http://schemas.openxmlformats.org/spreadsheetml/2006/main" count="155" uniqueCount="110">
  <si>
    <t>莎车县喀群中学2025年五金材料采购参数表</t>
  </si>
  <si>
    <t>序号</t>
  </si>
  <si>
    <t>货物名称</t>
  </si>
  <si>
    <t>规格型号</t>
  </si>
  <si>
    <t>单位</t>
  </si>
  <si>
    <t>数量</t>
  </si>
  <si>
    <t>单价</t>
  </si>
  <si>
    <t>金额</t>
  </si>
  <si>
    <t>电胶布</t>
  </si>
  <si>
    <t>厚度0.15MM，宽度18MM*20M</t>
  </si>
  <si>
    <t>卷</t>
  </si>
  <si>
    <t>五孔插座</t>
  </si>
  <si>
    <t>墙外/额定电压 (V)220/额定电流 (A)10/外部材质-聚碳酸酯/产品特点阻燃PC，精选铜材</t>
  </si>
  <si>
    <t>个</t>
  </si>
  <si>
    <t>水龙头</t>
  </si>
  <si>
    <t>锌合金单冷面盆水龙头不锈钢4分面盆水龙头</t>
  </si>
  <si>
    <t>墙内/220V10A防火，阻燃，产品尺寸-（长*宽*高）86*86mm/精选铜材</t>
  </si>
  <si>
    <t>活接阀</t>
  </si>
  <si>
    <t>63PPR501产品用途/给水管/PPR管件产品材质/PPR</t>
  </si>
  <si>
    <t>上水软管子</t>
  </si>
  <si>
    <t>1.5米-2米电镀不锈钢加密管淋浴软管防缠绕</t>
  </si>
  <si>
    <t>套</t>
  </si>
  <si>
    <t>三角阀</t>
  </si>
  <si>
    <t>洗脸盆下面水管子接软管子</t>
  </si>
  <si>
    <t>电线</t>
  </si>
  <si>
    <t>2*50220V黑色双芯防水，阻燃铝芯国标每卷300米</t>
  </si>
  <si>
    <t>米</t>
  </si>
  <si>
    <t>堵头</t>
  </si>
  <si>
    <t>32,50铁外丝封头,耐压，2.5</t>
  </si>
  <si>
    <t>割草机</t>
  </si>
  <si>
    <t>四充程，侧背 割草机 额定电压 (V)、110、产品认证、产品类型、割草机产品尺寸（长*宽*高）(mm)120-160</t>
  </si>
  <si>
    <t>台</t>
  </si>
  <si>
    <t>喷洒水管子</t>
  </si>
  <si>
    <t>32的软管子100米</t>
  </si>
  <si>
    <t>卡子</t>
  </si>
  <si>
    <t>50#铁哈夫接</t>
  </si>
  <si>
    <t>接头</t>
  </si>
  <si>
    <t>50,32,25，20#；产品类型/铁对丝；产品材质/不锈钢</t>
  </si>
  <si>
    <t>二开</t>
  </si>
  <si>
    <t>220V10A额定电压 (V)220/额定电流 (A)10/外部材质-聚碳酸酯/产品特点阻燃PC，精选铜材</t>
  </si>
  <si>
    <t>锁芯（铁门）</t>
  </si>
  <si>
    <t>小70锁芯通用型，防盗门锁芯（9CM)木门和铁门锁铜芯铜锁芯</t>
  </si>
  <si>
    <t>工具箱</t>
  </si>
  <si>
    <t>66件套，防爆组合工具，型号66件套</t>
  </si>
  <si>
    <t>电钻</t>
  </si>
  <si>
    <t>DDWSDZ02C1 无刷冲击手电钻</t>
  </si>
  <si>
    <t>生料带</t>
  </si>
  <si>
    <t>大30M；重量/80g表面处理主体材质/聚四氟乙烯</t>
  </si>
  <si>
    <t>木门锁帖</t>
  </si>
  <si>
    <t>201不锈钢锁体家用门门锁工程配套锁体7250B</t>
  </si>
  <si>
    <t>灯泡</t>
  </si>
  <si>
    <t>LEd60w/功率；产品材质PC+塑包铝/工作电压220V~50Hz/灯泡口径-80mm</t>
  </si>
  <si>
    <t>手钳子</t>
  </si>
  <si>
    <t>防爆，材质；铬钒合金钢</t>
  </si>
  <si>
    <t>把</t>
  </si>
  <si>
    <t>铜芯线</t>
  </si>
  <si>
    <t>16平方铜制品，220V/380V</t>
  </si>
  <si>
    <t>日光灯管灯架</t>
  </si>
  <si>
    <t>室内用的，长1.2*40w米LED</t>
  </si>
  <si>
    <t>下水管</t>
  </si>
  <si>
    <t>洗脸盆下水管下水道神器地漏硅胶芯防臭塞</t>
  </si>
  <si>
    <t>球阀</t>
  </si>
  <si>
    <t>50PPR双活接,耐压，2.5</t>
  </si>
  <si>
    <t>40#阀芯材质/塑料； 连接形式/双活接式</t>
  </si>
  <si>
    <t>空开</t>
  </si>
  <si>
    <t>漏电/380V100A防火，阻燃/产品特点阻燃PC，精选铜材/产品尺寸-3*100A</t>
  </si>
  <si>
    <t>浮球阀</t>
  </si>
  <si>
    <t>25#，蒸饭车水浮球 水球阀浮球开关配件开水器浮球阀</t>
  </si>
  <si>
    <t>钢钉</t>
  </si>
  <si>
    <t>原材料/钢；计量单位/盒；产品材质/不锈钢</t>
  </si>
  <si>
    <t>盒</t>
  </si>
  <si>
    <t>螺丝钉</t>
  </si>
  <si>
    <t>螺丝螺帽 国标不锈钢六角螺母 304不锈钢六角螺帽螺丝帽 国际标准紧固件12*70 12*125 每盒600棵</t>
  </si>
  <si>
    <t>三角铁片</t>
  </si>
  <si>
    <t>2775三角铁片/紧固件</t>
  </si>
  <si>
    <t>有线插排</t>
  </si>
  <si>
    <t>10米10孔304#</t>
  </si>
  <si>
    <t>门扣</t>
  </si>
  <si>
    <t>材质：铁质折叠，表面喷漆，厚度2MM</t>
  </si>
  <si>
    <t>链条锁</t>
  </si>
  <si>
    <t>布条铁制品1.2米/计量单位/把；不锈钢</t>
  </si>
  <si>
    <t>挂锁</t>
  </si>
  <si>
    <t>A型加厚加粗黄铜挂锁小铜锁短头挂锁YX50</t>
  </si>
  <si>
    <t>线管</t>
  </si>
  <si>
    <t>32PVC防火，阻燃</t>
  </si>
  <si>
    <t>根</t>
  </si>
  <si>
    <t>无线插排</t>
  </si>
  <si>
    <t>三头10个，两头10个可以插</t>
  </si>
  <si>
    <t>消防接头</t>
  </si>
  <si>
    <t xml:space="preserve">产品材质/不锈钢； 产品类型/快速接头；加厚2.5寸(65mm)消防接头 </t>
  </si>
  <si>
    <t>304不锈钢材质</t>
  </si>
  <si>
    <t>消防塑料玻璃</t>
  </si>
  <si>
    <t>SS100/65-1.6 消防栓 消防消火栓玻璃/52*68</t>
  </si>
  <si>
    <t>门帘子</t>
  </si>
  <si>
    <t xml:space="preserve"> 门帘及配件 防蚊门帘子全磁条夏季家用蚊帐纱窗纱门磁吸磁性45CM*2.35米</t>
  </si>
  <si>
    <t>平方</t>
  </si>
  <si>
    <t>蒸饭车加热管</t>
  </si>
  <si>
    <t xml:space="preserve"> 蒸饭车加热管 蒸饭柜电热管 电蒸箱 220V 380V 3KW 4KW蒸包机双U型qy43784346265</t>
  </si>
  <si>
    <t>件</t>
  </si>
  <si>
    <t>烧碱</t>
  </si>
  <si>
    <t>去重油污清洁剂 油污清洁剂、火碱：25公斤/袋</t>
  </si>
  <si>
    <t>袋</t>
  </si>
  <si>
    <t>喷头</t>
  </si>
  <si>
    <t>淋浴顶喷花洒喷头单头学生宿舍澡堂增压浴池塑料固定小老式莲蓬头 A1-ABS材质 外径约67mm 可拆洗 花洒/淋蓬头 淋浴喷头</t>
  </si>
  <si>
    <t>合计</t>
  </si>
  <si>
    <t>莎车县喀群中学2025年高压管道疏通机采购参数表</t>
  </si>
  <si>
    <t>高压管道疏通机</t>
  </si>
  <si>
    <t xml:space="preserve"> 清洗设备 高压管道疏通机汽油柴油下水道大流量商用清洗机物业市政管道疏通；汽油19马力40升180压力 大力DS泵</t>
  </si>
  <si>
    <t xml:space="preserve">A05040599 </t>
  </si>
  <si>
    <t>其他清洁用品</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</si>
</sst>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6">
    <font>
      <sz val="11"/>
      <color theme="1"/>
      <name val="宋体"/>
      <charset val="134"/>
      <scheme val="minor"/>
    </font>
    <font>
      <sz val="12"/>
      <name val="宋体"/>
      <charset val="134"/>
    </font>
    <font>
      <b/>
      <sz val="18"/>
      <name val="宋体"/>
      <charset val="134"/>
    </font>
    <font>
      <sz val="12"/>
      <color theme="1"/>
      <name val="宋体"/>
      <charset val="134"/>
      <scheme val="minor"/>
    </font>
    <font>
      <sz val="14"/>
      <color theme="1"/>
      <name val="宋体"/>
      <charset val="134"/>
      <scheme val="minor"/>
    </font>
    <font>
      <b/>
      <sz val="2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Tahoma"/>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4" borderId="6" applyNumberFormat="0" applyAlignment="0" applyProtection="0">
      <alignment vertical="center"/>
    </xf>
    <xf numFmtId="0" fontId="15" fillId="5" borderId="7" applyNumberFormat="0" applyAlignment="0" applyProtection="0">
      <alignment vertical="center"/>
    </xf>
    <xf numFmtId="0" fontId="16" fillId="5" borderId="6" applyNumberFormat="0" applyAlignment="0" applyProtection="0">
      <alignment vertical="center"/>
    </xf>
    <xf numFmtId="0" fontId="17" fillId="6"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xf numFmtId="0" fontId="1" fillId="0" borderId="0"/>
    <xf numFmtId="0" fontId="25" fillId="0" borderId="0">
      <alignment vertical="center"/>
    </xf>
  </cellStyleXfs>
  <cellXfs count="17">
    <xf numFmtId="0" fontId="0" fillId="0" borderId="0" xfId="0">
      <alignment vertical="center"/>
    </xf>
    <xf numFmtId="0" fontId="1" fillId="2" borderId="0" xfId="0" applyFont="1" applyFill="1" applyBorder="1" applyAlignment="1">
      <alignment horizontal="center" vertical="center"/>
    </xf>
    <xf numFmtId="0" fontId="1" fillId="2" borderId="0" xfId="0" applyFont="1" applyFill="1" applyBorder="1" applyAlignment="1" applyProtection="1">
      <alignment horizontal="center" vertical="center"/>
      <protection locked="0"/>
    </xf>
    <xf numFmtId="0" fontId="2" fillId="2" borderId="0" xfId="0" applyFont="1" applyFill="1" applyBorder="1" applyAlignment="1" applyProtection="1">
      <alignment horizontal="center" vertical="center"/>
      <protection locked="0"/>
    </xf>
    <xf numFmtId="0" fontId="1" fillId="2" borderId="1" xfId="0" applyFont="1" applyFill="1" applyBorder="1" applyAlignment="1" applyProtection="1">
      <alignment horizontal="center" vertical="center"/>
    </xf>
    <xf numFmtId="0" fontId="1" fillId="2" borderId="1" xfId="0" applyFont="1" applyFill="1" applyBorder="1" applyAlignment="1" applyProtection="1">
      <alignment horizontal="center" vertical="center" wrapText="1"/>
    </xf>
    <xf numFmtId="0" fontId="1" fillId="2" borderId="1" xfId="0" applyFont="1" applyFill="1" applyBorder="1" applyAlignment="1" applyProtection="1">
      <alignment horizontal="center" vertical="center"/>
      <protection locked="0"/>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0" xfId="0" applyFont="1" applyFill="1" applyBorder="1" applyAlignment="1">
      <alignment horizontal="center" vertical="center"/>
    </xf>
    <xf numFmtId="0" fontId="1" fillId="2" borderId="2" xfId="0" applyFont="1" applyFill="1" applyBorder="1" applyAlignment="1">
      <alignment horizontal="center" vertical="center"/>
    </xf>
    <xf numFmtId="176" fontId="4" fillId="2" borderId="1" xfId="0" applyNumberFormat="1" applyFont="1" applyFill="1" applyBorder="1" applyAlignment="1">
      <alignment horizontal="center" vertical="center"/>
    </xf>
    <xf numFmtId="176" fontId="4" fillId="2" borderId="0" xfId="0" applyNumberFormat="1" applyFont="1" applyFill="1" applyBorder="1" applyAlignment="1">
      <alignment horizontal="center" vertical="center"/>
    </xf>
    <xf numFmtId="0" fontId="1" fillId="2" borderId="1" xfId="0" applyFont="1" applyFill="1" applyBorder="1" applyAlignment="1">
      <alignment horizontal="center" vertical="center"/>
    </xf>
    <xf numFmtId="0" fontId="1" fillId="2" borderId="0" xfId="0" applyFont="1" applyFill="1" applyAlignment="1" applyProtection="1">
      <alignment horizontal="center" vertical="center"/>
      <protection locked="0"/>
    </xf>
    <xf numFmtId="0" fontId="5" fillId="2" borderId="0" xfId="0" applyFont="1" applyFill="1" applyBorder="1" applyAlignment="1" applyProtection="1">
      <alignment horizontal="center" vertical="center"/>
      <protection locked="0"/>
    </xf>
    <xf numFmtId="0" fontId="1" fillId="2" borderId="0" xfId="0" applyFont="1" applyFill="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2014 新" xfId="49"/>
    <cellStyle name="常规 2" xfId="50"/>
  </cellStyles>
  <tableStyles count="0" defaultTableStyle="TableStyleMedium2" defaultPivotStyle="PivotStyleLight16"/>
  <colors>
    <mruColors>
      <color rgb="00FFFFFF"/>
    </mruColors>
  </colors>
  <extLst>
    <ext xmlns:x14="http://schemas.microsoft.com/office/spreadsheetml/2009/9/main" uri="{EB79DEF2-80B8-43e5-95BD-54CBDDF9020C}">
      <x14:slicerStyles defaultSlicerStyle="SlicerStyleLight1"/>
    </ext>
  </extLst>
</styleSheet>
</file>

<file path=xl/_rels/cellimages.xml.rels><?xml version="1.0" encoding="UTF-8" standalone="yes"?>
<Relationships xmlns="http://schemas.openxmlformats.org/package/2006/relationships"><Relationship Id="rId4" Type="http://schemas.openxmlformats.org/officeDocument/2006/relationships/image" Target="media/image4.png"/><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www.wps.cn/officeDocument/2020/cellImage" Target="cellimag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70C0"/>
  </sheetPr>
  <dimension ref="A1:K49"/>
  <sheetViews>
    <sheetView tabSelected="1" workbookViewId="0">
      <pane ySplit="2" topLeftCell="A33" activePane="bottomLeft" state="frozen"/>
      <selection/>
      <selection pane="bottomLeft" activeCell="A1" sqref="A1:G1"/>
    </sheetView>
  </sheetViews>
  <sheetFormatPr defaultColWidth="9" defaultRowHeight="14.25"/>
  <cols>
    <col min="1" max="1" width="4.88333333333333" style="1" customWidth="1"/>
    <col min="2" max="2" width="13" style="1" customWidth="1"/>
    <col min="3" max="3" width="42.6333333333333" style="1" customWidth="1"/>
    <col min="4" max="4" width="6.38333333333333" style="1" customWidth="1"/>
    <col min="5" max="5" width="7" style="1" customWidth="1"/>
    <col min="6" max="6" width="6" style="1" customWidth="1"/>
    <col min="7" max="7" width="12.8833333333333" style="1" customWidth="1"/>
    <col min="8" max="8" width="9.95833333333333" style="1"/>
    <col min="9" max="16384" width="9" style="1"/>
  </cols>
  <sheetData>
    <row r="1" s="1" customFormat="1" ht="40" customHeight="1" spans="1:7">
      <c r="A1" s="15" t="s">
        <v>0</v>
      </c>
      <c r="B1" s="15"/>
      <c r="C1" s="15"/>
      <c r="D1" s="15"/>
      <c r="E1" s="15"/>
      <c r="F1" s="15"/>
      <c r="G1" s="15"/>
    </row>
    <row r="2" s="2" customFormat="1" ht="30" customHeight="1" spans="1:7">
      <c r="A2" s="4" t="s">
        <v>1</v>
      </c>
      <c r="B2" s="4" t="s">
        <v>2</v>
      </c>
      <c r="C2" s="5" t="s">
        <v>3</v>
      </c>
      <c r="D2" s="4" t="s">
        <v>4</v>
      </c>
      <c r="E2" s="6" t="s">
        <v>5</v>
      </c>
      <c r="F2" s="6" t="s">
        <v>6</v>
      </c>
      <c r="G2" s="6" t="s">
        <v>7</v>
      </c>
    </row>
    <row r="3" s="1" customFormat="1" ht="30" customHeight="1" spans="1:7">
      <c r="A3" s="7">
        <v>1</v>
      </c>
      <c r="B3" s="7" t="s">
        <v>8</v>
      </c>
      <c r="C3" s="8" t="s">
        <v>9</v>
      </c>
      <c r="D3" s="7" t="s">
        <v>10</v>
      </c>
      <c r="E3" s="7">
        <v>100</v>
      </c>
      <c r="F3" s="7"/>
      <c r="G3" s="7"/>
    </row>
    <row r="4" s="1" customFormat="1" ht="48" customHeight="1" spans="1:7">
      <c r="A4" s="7">
        <v>2</v>
      </c>
      <c r="B4" s="7" t="s">
        <v>11</v>
      </c>
      <c r="C4" s="8" t="s">
        <v>12</v>
      </c>
      <c r="D4" s="7" t="s">
        <v>13</v>
      </c>
      <c r="E4" s="7">
        <v>160</v>
      </c>
      <c r="F4" s="7"/>
      <c r="G4" s="7"/>
    </row>
    <row r="5" s="1" customFormat="1" ht="30" customHeight="1" spans="1:8">
      <c r="A5" s="7">
        <v>3</v>
      </c>
      <c r="B5" s="7" t="s">
        <v>14</v>
      </c>
      <c r="C5" s="8" t="s">
        <v>15</v>
      </c>
      <c r="D5" s="7" t="s">
        <v>13</v>
      </c>
      <c r="E5" s="7">
        <v>600</v>
      </c>
      <c r="F5" s="7"/>
      <c r="G5" s="7"/>
      <c r="H5" s="1" t="str">
        <f>_xlfn.DISPIMG("ID_E97D82F8D86B44388CD7CBF6BA249F7C",1)</f>
        <v>=DISPIMG("ID_E97D82F8D86B44388CD7CBF6BA249F7C",1)</v>
      </c>
    </row>
    <row r="6" s="1" customFormat="1" ht="30" customHeight="1" spans="1:7">
      <c r="A6" s="7">
        <v>4</v>
      </c>
      <c r="B6" s="7" t="s">
        <v>11</v>
      </c>
      <c r="C6" s="8" t="s">
        <v>16</v>
      </c>
      <c r="D6" s="7" t="s">
        <v>13</v>
      </c>
      <c r="E6" s="7">
        <v>200</v>
      </c>
      <c r="F6" s="7"/>
      <c r="G6" s="7"/>
    </row>
    <row r="7" s="1" customFormat="1" ht="30" customHeight="1" spans="1:8">
      <c r="A7" s="7">
        <v>5</v>
      </c>
      <c r="B7" s="7" t="s">
        <v>17</v>
      </c>
      <c r="C7" s="8" t="s">
        <v>18</v>
      </c>
      <c r="D7" s="7" t="s">
        <v>13</v>
      </c>
      <c r="E7" s="7">
        <v>130</v>
      </c>
      <c r="F7" s="7"/>
      <c r="G7" s="7"/>
      <c r="H7" s="1" t="str">
        <f>_xlfn.DISPIMG("ID_C01979CB66EE4A7295E40810E725A28A",1)</f>
        <v>=DISPIMG("ID_C01979CB66EE4A7295E40810E725A28A",1)</v>
      </c>
    </row>
    <row r="8" s="1" customFormat="1" ht="30" customHeight="1" spans="1:7">
      <c r="A8" s="7">
        <v>6</v>
      </c>
      <c r="B8" s="7" t="s">
        <v>19</v>
      </c>
      <c r="C8" s="8" t="s">
        <v>20</v>
      </c>
      <c r="D8" s="7" t="s">
        <v>21</v>
      </c>
      <c r="E8" s="7">
        <v>119</v>
      </c>
      <c r="F8" s="7"/>
      <c r="G8" s="7"/>
    </row>
    <row r="9" s="1" customFormat="1" ht="26" customHeight="1" spans="1:7">
      <c r="A9" s="7">
        <v>7</v>
      </c>
      <c r="B9" s="7" t="s">
        <v>22</v>
      </c>
      <c r="C9" s="8" t="s">
        <v>23</v>
      </c>
      <c r="D9" s="7" t="s">
        <v>13</v>
      </c>
      <c r="E9" s="7">
        <v>200</v>
      </c>
      <c r="F9" s="7"/>
      <c r="G9" s="7"/>
    </row>
    <row r="10" s="1" customFormat="1" ht="26" customHeight="1" spans="1:8">
      <c r="A10" s="7">
        <v>8</v>
      </c>
      <c r="B10" s="7" t="s">
        <v>24</v>
      </c>
      <c r="C10" s="8" t="s">
        <v>25</v>
      </c>
      <c r="D10" s="7" t="s">
        <v>26</v>
      </c>
      <c r="E10" s="7">
        <v>600</v>
      </c>
      <c r="F10" s="7"/>
      <c r="G10" s="7"/>
      <c r="H10" s="1" t="str">
        <f>_xlfn.DISPIMG("ID_DE8BB07D4DAD43FF8CEAC282C20BA5F0",1)</f>
        <v>=DISPIMG("ID_DE8BB07D4DAD43FF8CEAC282C20BA5F0",1)</v>
      </c>
    </row>
    <row r="11" s="1" customFormat="1" ht="26" customHeight="1" spans="1:7">
      <c r="A11" s="7">
        <v>9</v>
      </c>
      <c r="B11" s="7" t="s">
        <v>27</v>
      </c>
      <c r="C11" s="8" t="s">
        <v>28</v>
      </c>
      <c r="D11" s="7" t="s">
        <v>13</v>
      </c>
      <c r="E11" s="7">
        <v>40</v>
      </c>
      <c r="F11" s="7"/>
      <c r="G11" s="7"/>
    </row>
    <row r="12" s="1" customFormat="1" ht="45" customHeight="1" spans="1:8">
      <c r="A12" s="7">
        <v>10</v>
      </c>
      <c r="B12" s="7" t="s">
        <v>29</v>
      </c>
      <c r="C12" s="8" t="s">
        <v>30</v>
      </c>
      <c r="D12" s="7" t="s">
        <v>31</v>
      </c>
      <c r="E12" s="7">
        <v>4</v>
      </c>
      <c r="F12" s="7"/>
      <c r="G12" s="7"/>
      <c r="H12" s="1" t="str">
        <f>_xlfn.DISPIMG("ID_8C4AFFA06AA24B9EA439B6BF7B7A5FCF",1)</f>
        <v>=DISPIMG("ID_8C4AFFA06AA24B9EA439B6BF7B7A5FCF",1)</v>
      </c>
    </row>
    <row r="13" s="1" customFormat="1" ht="30" customHeight="1" spans="1:7">
      <c r="A13" s="7">
        <v>11</v>
      </c>
      <c r="B13" s="7" t="s">
        <v>32</v>
      </c>
      <c r="C13" s="8" t="s">
        <v>33</v>
      </c>
      <c r="D13" s="7" t="s">
        <v>26</v>
      </c>
      <c r="E13" s="7">
        <v>600</v>
      </c>
      <c r="F13" s="7"/>
      <c r="G13" s="7"/>
    </row>
    <row r="14" s="1" customFormat="1" ht="30" customHeight="1" spans="1:7">
      <c r="A14" s="7">
        <v>12</v>
      </c>
      <c r="B14" s="7" t="s">
        <v>34</v>
      </c>
      <c r="C14" s="8" t="s">
        <v>35</v>
      </c>
      <c r="D14" s="7" t="s">
        <v>13</v>
      </c>
      <c r="E14" s="7">
        <v>100</v>
      </c>
      <c r="F14" s="7"/>
      <c r="G14" s="7"/>
    </row>
    <row r="15" s="1" customFormat="1" ht="30" customHeight="1" spans="1:11">
      <c r="A15" s="7">
        <v>13</v>
      </c>
      <c r="B15" s="4" t="s">
        <v>36</v>
      </c>
      <c r="C15" s="5" t="s">
        <v>37</v>
      </c>
      <c r="D15" s="4" t="s">
        <v>13</v>
      </c>
      <c r="E15" s="6">
        <v>180</v>
      </c>
      <c r="F15" s="6"/>
      <c r="G15" s="7"/>
      <c r="H15" s="2"/>
      <c r="I15" s="2"/>
      <c r="J15" s="2"/>
      <c r="K15" s="2"/>
    </row>
    <row r="16" s="1" customFormat="1" ht="47" customHeight="1" spans="1:7">
      <c r="A16" s="7">
        <v>14</v>
      </c>
      <c r="B16" s="7" t="s">
        <v>38</v>
      </c>
      <c r="C16" s="8" t="s">
        <v>39</v>
      </c>
      <c r="D16" s="7" t="s">
        <v>13</v>
      </c>
      <c r="E16" s="7">
        <v>400</v>
      </c>
      <c r="F16" s="7"/>
      <c r="G16" s="7"/>
    </row>
    <row r="17" s="1" customFormat="1" ht="30" customHeight="1" spans="1:7">
      <c r="A17" s="7">
        <v>15</v>
      </c>
      <c r="B17" s="7" t="s">
        <v>40</v>
      </c>
      <c r="C17" s="8" t="s">
        <v>41</v>
      </c>
      <c r="D17" s="7" t="s">
        <v>13</v>
      </c>
      <c r="E17" s="7">
        <v>75</v>
      </c>
      <c r="F17" s="7"/>
      <c r="G17" s="7"/>
    </row>
    <row r="18" s="1" customFormat="1" ht="30" customHeight="1" spans="1:7">
      <c r="A18" s="7">
        <v>16</v>
      </c>
      <c r="B18" s="7" t="s">
        <v>42</v>
      </c>
      <c r="C18" s="8" t="s">
        <v>43</v>
      </c>
      <c r="D18" s="7" t="s">
        <v>21</v>
      </c>
      <c r="E18" s="7">
        <v>5</v>
      </c>
      <c r="F18" s="7"/>
      <c r="G18" s="7"/>
    </row>
    <row r="19" s="1" customFormat="1" ht="27" customHeight="1" spans="1:7">
      <c r="A19" s="7">
        <v>17</v>
      </c>
      <c r="B19" s="7" t="s">
        <v>44</v>
      </c>
      <c r="C19" s="8" t="s">
        <v>45</v>
      </c>
      <c r="D19" s="7" t="s">
        <v>21</v>
      </c>
      <c r="E19" s="7">
        <v>3</v>
      </c>
      <c r="F19" s="7"/>
      <c r="G19" s="7"/>
    </row>
    <row r="20" s="1" customFormat="1" ht="36" customHeight="1" spans="1:7">
      <c r="A20" s="7">
        <v>18</v>
      </c>
      <c r="B20" s="7" t="s">
        <v>46</v>
      </c>
      <c r="C20" s="8" t="s">
        <v>47</v>
      </c>
      <c r="D20" s="7" t="s">
        <v>13</v>
      </c>
      <c r="E20" s="7">
        <v>300</v>
      </c>
      <c r="F20" s="7"/>
      <c r="G20" s="7"/>
    </row>
    <row r="21" s="1" customFormat="1" ht="30" customHeight="1" spans="1:7">
      <c r="A21" s="7">
        <v>19</v>
      </c>
      <c r="B21" s="7" t="s">
        <v>48</v>
      </c>
      <c r="C21" s="8" t="s">
        <v>49</v>
      </c>
      <c r="D21" s="7" t="s">
        <v>13</v>
      </c>
      <c r="E21" s="7">
        <v>80</v>
      </c>
      <c r="F21" s="7"/>
      <c r="G21" s="7"/>
    </row>
    <row r="22" s="1" customFormat="1" ht="30" customHeight="1" spans="1:7">
      <c r="A22" s="7">
        <v>20</v>
      </c>
      <c r="B22" s="7" t="s">
        <v>50</v>
      </c>
      <c r="C22" s="8" t="s">
        <v>51</v>
      </c>
      <c r="D22" s="7" t="s">
        <v>13</v>
      </c>
      <c r="E22" s="7">
        <v>400</v>
      </c>
      <c r="F22" s="7"/>
      <c r="G22" s="7"/>
    </row>
    <row r="23" s="1" customFormat="1" ht="24" customHeight="1" spans="1:7">
      <c r="A23" s="7">
        <v>21</v>
      </c>
      <c r="B23" s="7" t="s">
        <v>52</v>
      </c>
      <c r="C23" s="8" t="s">
        <v>53</v>
      </c>
      <c r="D23" s="7" t="s">
        <v>54</v>
      </c>
      <c r="E23" s="7">
        <v>10</v>
      </c>
      <c r="F23" s="7"/>
      <c r="G23" s="7"/>
    </row>
    <row r="24" s="1" customFormat="1" ht="24" customHeight="1" spans="1:7">
      <c r="A24" s="7">
        <v>22</v>
      </c>
      <c r="B24" s="7" t="s">
        <v>55</v>
      </c>
      <c r="C24" s="8" t="s">
        <v>56</v>
      </c>
      <c r="D24" s="7" t="s">
        <v>10</v>
      </c>
      <c r="E24" s="7">
        <v>8</v>
      </c>
      <c r="F24" s="7"/>
      <c r="G24" s="7"/>
    </row>
    <row r="25" s="1" customFormat="1" ht="24" customHeight="1" spans="1:7">
      <c r="A25" s="7">
        <v>23</v>
      </c>
      <c r="B25" s="7" t="s">
        <v>57</v>
      </c>
      <c r="C25" s="8" t="s">
        <v>58</v>
      </c>
      <c r="D25" s="7" t="s">
        <v>21</v>
      </c>
      <c r="E25" s="7">
        <v>1200</v>
      </c>
      <c r="F25" s="7"/>
      <c r="G25" s="7"/>
    </row>
    <row r="26" s="1" customFormat="1" ht="24" customHeight="1" spans="1:7">
      <c r="A26" s="7">
        <v>24</v>
      </c>
      <c r="B26" s="7" t="s">
        <v>59</v>
      </c>
      <c r="C26" s="8" t="s">
        <v>60</v>
      </c>
      <c r="D26" s="7" t="s">
        <v>21</v>
      </c>
      <c r="E26" s="7">
        <v>230</v>
      </c>
      <c r="F26" s="7"/>
      <c r="G26" s="7"/>
    </row>
    <row r="27" s="1" customFormat="1" ht="24" customHeight="1" spans="1:7">
      <c r="A27" s="7">
        <v>25</v>
      </c>
      <c r="B27" s="7" t="s">
        <v>61</v>
      </c>
      <c r="C27" s="8" t="s">
        <v>62</v>
      </c>
      <c r="D27" s="7" t="s">
        <v>13</v>
      </c>
      <c r="E27" s="7">
        <v>100</v>
      </c>
      <c r="F27" s="7"/>
      <c r="G27" s="7"/>
    </row>
    <row r="28" s="1" customFormat="1" ht="24" customHeight="1" spans="1:7">
      <c r="A28" s="7">
        <v>26</v>
      </c>
      <c r="B28" s="7" t="s">
        <v>17</v>
      </c>
      <c r="C28" s="8" t="s">
        <v>63</v>
      </c>
      <c r="D28" s="7" t="s">
        <v>13</v>
      </c>
      <c r="E28" s="7">
        <v>100</v>
      </c>
      <c r="F28" s="7"/>
      <c r="G28" s="7"/>
    </row>
    <row r="29" s="1" customFormat="1" ht="30" customHeight="1" spans="1:7">
      <c r="A29" s="7">
        <v>27</v>
      </c>
      <c r="B29" s="7" t="s">
        <v>64</v>
      </c>
      <c r="C29" s="8" t="s">
        <v>65</v>
      </c>
      <c r="D29" s="7" t="s">
        <v>13</v>
      </c>
      <c r="E29" s="7">
        <v>201</v>
      </c>
      <c r="F29" s="7"/>
      <c r="G29" s="7"/>
    </row>
    <row r="30" s="1" customFormat="1" ht="30" customHeight="1" spans="1:11">
      <c r="A30" s="7">
        <v>28</v>
      </c>
      <c r="B30" s="4" t="s">
        <v>66</v>
      </c>
      <c r="C30" s="5" t="s">
        <v>67</v>
      </c>
      <c r="D30" s="4" t="s">
        <v>13</v>
      </c>
      <c r="E30" s="6">
        <v>40</v>
      </c>
      <c r="F30" s="6"/>
      <c r="G30" s="7"/>
      <c r="H30" s="2"/>
      <c r="I30" s="2"/>
      <c r="J30" s="2"/>
      <c r="K30" s="2"/>
    </row>
    <row r="31" s="1" customFormat="1" ht="25" customHeight="1" spans="1:7">
      <c r="A31" s="7">
        <v>29</v>
      </c>
      <c r="B31" s="7" t="s">
        <v>68</v>
      </c>
      <c r="C31" s="8" t="s">
        <v>69</v>
      </c>
      <c r="D31" s="7" t="s">
        <v>70</v>
      </c>
      <c r="E31" s="7">
        <v>200</v>
      </c>
      <c r="F31" s="7"/>
      <c r="G31" s="7"/>
    </row>
    <row r="32" s="1" customFormat="1" ht="30" customHeight="1" spans="1:7">
      <c r="A32" s="7">
        <v>30</v>
      </c>
      <c r="B32" s="7" t="s">
        <v>71</v>
      </c>
      <c r="C32" s="8" t="s">
        <v>72</v>
      </c>
      <c r="D32" s="7" t="s">
        <v>70</v>
      </c>
      <c r="E32" s="7">
        <v>60</v>
      </c>
      <c r="F32" s="7"/>
      <c r="G32" s="7"/>
    </row>
    <row r="33" s="1" customFormat="1" ht="24" customHeight="1" spans="1:7">
      <c r="A33" s="7">
        <v>31</v>
      </c>
      <c r="B33" s="7" t="s">
        <v>73</v>
      </c>
      <c r="C33" s="8" t="s">
        <v>74</v>
      </c>
      <c r="D33" s="7" t="s">
        <v>13</v>
      </c>
      <c r="E33" s="7">
        <v>500</v>
      </c>
      <c r="F33" s="7"/>
      <c r="G33" s="7"/>
    </row>
    <row r="34" s="1" customFormat="1" ht="24" customHeight="1" spans="1:7">
      <c r="A34" s="7">
        <v>32</v>
      </c>
      <c r="B34" s="7" t="s">
        <v>75</v>
      </c>
      <c r="C34" s="8" t="s">
        <v>76</v>
      </c>
      <c r="D34" s="7" t="s">
        <v>13</v>
      </c>
      <c r="E34" s="7">
        <v>50</v>
      </c>
      <c r="F34" s="7"/>
      <c r="G34" s="7"/>
    </row>
    <row r="35" s="1" customFormat="1" ht="24" customHeight="1" spans="1:7">
      <c r="A35" s="7">
        <v>33</v>
      </c>
      <c r="B35" s="7" t="s">
        <v>77</v>
      </c>
      <c r="C35" s="8" t="s">
        <v>78</v>
      </c>
      <c r="D35" s="7" t="s">
        <v>13</v>
      </c>
      <c r="E35" s="7">
        <v>300</v>
      </c>
      <c r="F35" s="7"/>
      <c r="G35" s="7"/>
    </row>
    <row r="36" s="1" customFormat="1" ht="24" customHeight="1" spans="1:11">
      <c r="A36" s="7">
        <v>34</v>
      </c>
      <c r="B36" s="4" t="s">
        <v>79</v>
      </c>
      <c r="C36" s="5" t="s">
        <v>80</v>
      </c>
      <c r="D36" s="4" t="s">
        <v>54</v>
      </c>
      <c r="E36" s="6">
        <v>50</v>
      </c>
      <c r="F36" s="6"/>
      <c r="G36" s="7"/>
      <c r="H36" s="2"/>
      <c r="I36" s="2"/>
      <c r="J36" s="2"/>
      <c r="K36" s="2"/>
    </row>
    <row r="37" s="1" customFormat="1" ht="30" customHeight="1" spans="1:11">
      <c r="A37" s="7">
        <v>35</v>
      </c>
      <c r="B37" s="4" t="s">
        <v>81</v>
      </c>
      <c r="C37" s="5" t="s">
        <v>82</v>
      </c>
      <c r="D37" s="4" t="s">
        <v>54</v>
      </c>
      <c r="E37" s="6">
        <v>200</v>
      </c>
      <c r="F37" s="6"/>
      <c r="G37" s="7"/>
      <c r="H37" s="14"/>
      <c r="I37" s="14"/>
      <c r="J37" s="14"/>
      <c r="K37" s="14"/>
    </row>
    <row r="38" s="1" customFormat="1" ht="21" customHeight="1" spans="1:7">
      <c r="A38" s="7">
        <v>36</v>
      </c>
      <c r="B38" s="7" t="s">
        <v>83</v>
      </c>
      <c r="C38" s="8" t="s">
        <v>84</v>
      </c>
      <c r="D38" s="7" t="s">
        <v>85</v>
      </c>
      <c r="E38" s="7">
        <v>60</v>
      </c>
      <c r="F38" s="7"/>
      <c r="G38" s="7"/>
    </row>
    <row r="39" s="1" customFormat="1" ht="21" customHeight="1" spans="1:7">
      <c r="A39" s="7">
        <v>37</v>
      </c>
      <c r="B39" s="7" t="s">
        <v>86</v>
      </c>
      <c r="C39" s="8" t="s">
        <v>87</v>
      </c>
      <c r="D39" s="7" t="s">
        <v>13</v>
      </c>
      <c r="E39" s="7">
        <v>30</v>
      </c>
      <c r="F39" s="7"/>
      <c r="G39" s="7"/>
    </row>
    <row r="40" s="2" customFormat="1" ht="30" customHeight="1" spans="1:11">
      <c r="A40" s="7">
        <v>38</v>
      </c>
      <c r="B40" s="7" t="s">
        <v>88</v>
      </c>
      <c r="C40" s="8" t="s">
        <v>89</v>
      </c>
      <c r="D40" s="7" t="s">
        <v>13</v>
      </c>
      <c r="E40" s="7">
        <v>32</v>
      </c>
      <c r="F40" s="7"/>
      <c r="G40" s="7"/>
      <c r="H40" s="1"/>
      <c r="I40" s="1"/>
      <c r="J40" s="1"/>
      <c r="K40" s="1"/>
    </row>
    <row r="41" s="2" customFormat="1" ht="24" customHeight="1" spans="1:11">
      <c r="A41" s="7">
        <v>39</v>
      </c>
      <c r="B41" s="7" t="s">
        <v>14</v>
      </c>
      <c r="C41" s="8" t="s">
        <v>90</v>
      </c>
      <c r="D41" s="7" t="s">
        <v>54</v>
      </c>
      <c r="E41" s="7">
        <v>350</v>
      </c>
      <c r="F41" s="7"/>
      <c r="G41" s="7"/>
      <c r="H41" s="1"/>
      <c r="I41" s="1"/>
      <c r="J41" s="1"/>
      <c r="K41" s="1"/>
    </row>
    <row r="42" s="2" customFormat="1" ht="30" customHeight="1" spans="1:11">
      <c r="A42" s="7">
        <v>40</v>
      </c>
      <c r="B42" s="7" t="s">
        <v>91</v>
      </c>
      <c r="C42" s="8" t="s">
        <v>92</v>
      </c>
      <c r="D42" s="7" t="s">
        <v>13</v>
      </c>
      <c r="E42" s="7">
        <v>100</v>
      </c>
      <c r="F42" s="7"/>
      <c r="G42" s="7"/>
      <c r="H42" s="1"/>
      <c r="I42" s="1"/>
      <c r="J42" s="1"/>
      <c r="K42" s="1"/>
    </row>
    <row r="43" s="14" customFormat="1" ht="30" customHeight="1" spans="1:11">
      <c r="A43" s="7">
        <v>41</v>
      </c>
      <c r="B43" s="7" t="s">
        <v>93</v>
      </c>
      <c r="C43" s="8" t="s">
        <v>94</v>
      </c>
      <c r="D43" s="7" t="s">
        <v>95</v>
      </c>
      <c r="E43" s="7">
        <v>128</v>
      </c>
      <c r="F43" s="7"/>
      <c r="G43" s="7"/>
      <c r="H43" s="16"/>
      <c r="I43" s="16"/>
      <c r="J43" s="16"/>
      <c r="K43" s="16"/>
    </row>
    <row r="44" s="14" customFormat="1" ht="39" customHeight="1" spans="1:11">
      <c r="A44" s="7">
        <v>42</v>
      </c>
      <c r="B44" s="7" t="s">
        <v>96</v>
      </c>
      <c r="C44" s="8" t="s">
        <v>97</v>
      </c>
      <c r="D44" s="7" t="s">
        <v>98</v>
      </c>
      <c r="E44" s="7">
        <v>90</v>
      </c>
      <c r="F44" s="7"/>
      <c r="G44" s="7"/>
      <c r="H44" s="16"/>
      <c r="I44" s="16"/>
      <c r="J44" s="16"/>
      <c r="K44" s="16"/>
    </row>
    <row r="45" s="14" customFormat="1" ht="30" customHeight="1" spans="1:11">
      <c r="A45" s="7">
        <v>43</v>
      </c>
      <c r="B45" s="7" t="s">
        <v>99</v>
      </c>
      <c r="C45" s="8" t="s">
        <v>100</v>
      </c>
      <c r="D45" s="7" t="s">
        <v>101</v>
      </c>
      <c r="E45" s="7">
        <v>20</v>
      </c>
      <c r="F45" s="7"/>
      <c r="G45" s="7"/>
      <c r="H45" s="16"/>
      <c r="I45" s="16"/>
      <c r="J45" s="16"/>
      <c r="K45" s="16"/>
    </row>
    <row r="46" s="14" customFormat="1" ht="57" customHeight="1" spans="1:11">
      <c r="A46" s="7">
        <v>44</v>
      </c>
      <c r="B46" s="7" t="s">
        <v>102</v>
      </c>
      <c r="C46" s="8" t="s">
        <v>103</v>
      </c>
      <c r="D46" s="7" t="s">
        <v>13</v>
      </c>
      <c r="E46" s="7">
        <v>150</v>
      </c>
      <c r="F46" s="7"/>
      <c r="G46" s="7"/>
      <c r="H46" s="16"/>
      <c r="I46" s="16"/>
      <c r="J46" s="16"/>
      <c r="K46" s="16"/>
    </row>
    <row r="47" s="1" customFormat="1" ht="27" customHeight="1" spans="1:7">
      <c r="A47" s="10" t="s">
        <v>104</v>
      </c>
      <c r="B47" s="10"/>
      <c r="C47" s="10"/>
      <c r="D47" s="10"/>
      <c r="E47" s="10"/>
      <c r="F47" s="10"/>
      <c r="G47" s="11">
        <f>SUM(G3:G46)</f>
        <v>0</v>
      </c>
    </row>
    <row r="48" ht="26" customHeight="1"/>
    <row r="49" ht="26" customHeight="1"/>
  </sheetData>
  <mergeCells count="2">
    <mergeCell ref="A1:G1"/>
    <mergeCell ref="A47:F47"/>
  </mergeCells>
  <printOptions horizontalCentered="1"/>
  <pageMargins left="0.393055555555556" right="0.393055555555556" top="0.590277777777778" bottom="0.590277777777778" header="0.393055555555556" footer="0.393055555555556"/>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70C0"/>
  </sheetPr>
  <dimension ref="A1:P4"/>
  <sheetViews>
    <sheetView workbookViewId="0">
      <selection activeCell="F13" sqref="F13"/>
    </sheetView>
  </sheetViews>
  <sheetFormatPr defaultColWidth="9" defaultRowHeight="14.25" outlineLevelRow="3"/>
  <cols>
    <col min="1" max="1" width="5.5" style="1" customWidth="1"/>
    <col min="2" max="2" width="9.25" style="1" customWidth="1"/>
    <col min="3" max="3" width="20.5" style="1" customWidth="1"/>
    <col min="4" max="6" width="9.75" style="1" customWidth="1"/>
    <col min="7" max="8" width="15.6333333333333" style="1" customWidth="1"/>
    <col min="9" max="9" width="15.3833333333333" style="1" customWidth="1"/>
    <col min="10" max="10" width="13.75" style="1" customWidth="1"/>
    <col min="11" max="11" width="32.5" style="1" customWidth="1"/>
    <col min="12" max="16384" width="9" style="1"/>
  </cols>
  <sheetData>
    <row r="1" s="1" customFormat="1" ht="73" customHeight="1" spans="1:8">
      <c r="A1" s="3" t="s">
        <v>105</v>
      </c>
      <c r="B1" s="3"/>
      <c r="C1" s="3"/>
      <c r="D1" s="3"/>
      <c r="E1" s="3"/>
      <c r="F1" s="3"/>
      <c r="G1" s="3"/>
      <c r="H1" s="3"/>
    </row>
    <row r="2" s="2" customFormat="1" ht="30" customHeight="1" spans="1:7">
      <c r="A2" s="4" t="s">
        <v>1</v>
      </c>
      <c r="B2" s="4" t="s">
        <v>2</v>
      </c>
      <c r="C2" s="5" t="s">
        <v>3</v>
      </c>
      <c r="D2" s="4" t="s">
        <v>4</v>
      </c>
      <c r="E2" s="6" t="s">
        <v>5</v>
      </c>
      <c r="F2" s="6" t="s">
        <v>6</v>
      </c>
      <c r="G2" s="6" t="s">
        <v>7</v>
      </c>
    </row>
    <row r="3" s="2" customFormat="1" ht="195" customHeight="1" spans="1:16">
      <c r="A3" s="7">
        <v>1</v>
      </c>
      <c r="B3" s="8" t="s">
        <v>106</v>
      </c>
      <c r="C3" s="8" t="s">
        <v>107</v>
      </c>
      <c r="D3" s="7" t="s">
        <v>31</v>
      </c>
      <c r="E3" s="7">
        <v>1</v>
      </c>
      <c r="F3" s="7">
        <v>9500</v>
      </c>
      <c r="G3" s="7">
        <f>F3*E3</f>
        <v>9500</v>
      </c>
      <c r="H3" s="9"/>
      <c r="I3" s="13" t="s">
        <v>108</v>
      </c>
      <c r="J3" s="13" t="s">
        <v>109</v>
      </c>
      <c r="K3" s="1" t="str">
        <f>B3&amp;E3&amp;D3</f>
        <v>高压管道疏通机1台</v>
      </c>
      <c r="L3" s="1"/>
      <c r="M3" s="1"/>
      <c r="N3" s="1"/>
      <c r="O3" s="1"/>
      <c r="P3" s="1"/>
    </row>
    <row r="4" s="1" customFormat="1" ht="69" customHeight="1" spans="1:11">
      <c r="A4" s="10" t="s">
        <v>104</v>
      </c>
      <c r="B4" s="10"/>
      <c r="C4" s="10"/>
      <c r="D4" s="10"/>
      <c r="E4" s="10"/>
      <c r="F4" s="10"/>
      <c r="G4" s="11">
        <f>SUM(G3:G3)</f>
        <v>9500</v>
      </c>
      <c r="H4" s="12"/>
      <c r="K4" s="1" t="str">
        <f>B4&amp;E4&amp;D4</f>
        <v/>
      </c>
    </row>
  </sheetData>
  <mergeCells count="2">
    <mergeCell ref="A1:G1"/>
    <mergeCell ref="A4:F4"/>
  </mergeCells>
  <printOptions horizontalCentered="1"/>
  <pageMargins left="0.590277777777778" right="0.590277777777778" top="0.786805555555556" bottom="0.786805555555556"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五金材料</vt:lpstr>
      <vt:lpstr>疏通机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2023-05-12T11:15:00Z</dcterms:created>
  <dcterms:modified xsi:type="dcterms:W3CDTF">2025-07-08T04:59:35Z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D465531266A64FBAAB27CB42A2FECE06_13</vt:lpwstr>
  </property>
  <property fmtid="{D5CDD505-2E9C-101B-9397-08002B2CF9AE}" pid="4" name="KSOReadingLayout">
    <vt:bool>false</vt:bool>
  </property>
</Properties>
</file>