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845" firstSheet="2" activeTab="2"/>
  </bookViews>
  <sheets>
    <sheet name="锅炉资金审批单" sheetId="2" state="hidden" r:id="rId1"/>
    <sheet name="会议记录" sheetId="3" state="hidden" r:id="rId2"/>
    <sheet name="4T热水锅炉全套清单" sheetId="4" r:id="rId3"/>
    <sheet name="燃煤锅炉，烟囱，门窗，拆除，门，窗恢复，锅炉房涂料刷新" sheetId="5" r:id="rId4"/>
  </sheets>
  <definedNames>
    <definedName name="_xlnm.Print_Area" localSheetId="1">会议记录!$A$1:$D$9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<sst xmlns="http://schemas.openxmlformats.org/spreadsheetml/2006/main" count="287" uniqueCount="165">
  <si>
    <t>泽普县中小学、幼儿园资金审批表</t>
  </si>
  <si>
    <r>
      <rPr>
        <b/>
        <sz val="16"/>
        <color theme="1"/>
        <rFont val="方正仿宋简体"/>
        <charset val="134"/>
      </rPr>
      <t>单位名称（盖章）：</t>
    </r>
    <r>
      <rPr>
        <b/>
        <sz val="14"/>
        <color indexed="8"/>
        <rFont val="方正仿宋简体"/>
        <charset val="134"/>
      </rPr>
      <t>泽普县阿依库勒乡中心小学</t>
    </r>
    <r>
      <rPr>
        <b/>
        <sz val="16"/>
        <color theme="1"/>
        <rFont val="方正仿宋简体"/>
        <charset val="134"/>
      </rPr>
      <t xml:space="preserve">                                                </t>
    </r>
  </si>
  <si>
    <t>项目名称</t>
  </si>
  <si>
    <t>泽普县阿依库勒乡中心小学天然气锅炉安装项目</t>
  </si>
  <si>
    <t>申请金额</t>
  </si>
  <si>
    <t>351930元</t>
  </si>
  <si>
    <t>资金来源</t>
  </si>
  <si>
    <t>义务教育保障公用经费</t>
  </si>
  <si>
    <t>申请时间</t>
  </si>
  <si>
    <t>申请内容</t>
  </si>
  <si>
    <t>泽普县教育局：</t>
  </si>
  <si>
    <t xml:space="preserve">
    泽普县阿依库勒乡中心小学目前使用的是烧煤锅炉经过多方考虑和比较，经阿依库勒乡中心小学财务领导小组提交给阿依库勒乡中心小学党总支会议决定申请安装天然气锅炉及燃煤锅炉拆除，烟囱，门窗，门拆除，窗恢复，锅炉房涂料刷新、二级配电柜移除、双开防盗门等相关费用预算金额为351930元，资金来源为义务教育公用经费。现申请政采云电子卖场竞价采购，请予以批准！
</t>
  </si>
  <si>
    <t>学校审批意见</t>
  </si>
  <si>
    <t>学校书记审批意见：</t>
  </si>
  <si>
    <t>校长审批意见：</t>
  </si>
  <si>
    <t>财经领导小组成员签字：</t>
  </si>
  <si>
    <t>审核日期：      年   月   日</t>
  </si>
  <si>
    <t>核算中心审核意见</t>
  </si>
  <si>
    <t xml:space="preserve">    签字：                            审核日期：       年   月   日      </t>
  </si>
  <si>
    <t>项目管理办公室审核意见</t>
  </si>
  <si>
    <t xml:space="preserve">签字：                            审核日期：       年   月   日      </t>
  </si>
  <si>
    <t>教育局主管财务领导审批意见</t>
  </si>
  <si>
    <t>备注：各学校严格执行资金审批制度，无审批产生的支出严肃追责。</t>
  </si>
  <si>
    <t>泽普县阿依库勒乡中心小学财务领导小组关于天然气锅炉安装项目会议记录</t>
  </si>
  <si>
    <t>时间</t>
  </si>
  <si>
    <t>2024.7.7</t>
  </si>
  <si>
    <t>地点</t>
  </si>
  <si>
    <t>阿依库勒乡中心小学一楼会议室</t>
  </si>
  <si>
    <t>主持人</t>
  </si>
  <si>
    <t>李延雷</t>
  </si>
  <si>
    <t>记录人</t>
  </si>
  <si>
    <t>鲍书琪</t>
  </si>
  <si>
    <t>名称</t>
  </si>
  <si>
    <t>泽普县阿依库勒乡中心小学天然气管道施工安装项目</t>
  </si>
  <si>
    <t>义务教育公用经费</t>
  </si>
  <si>
    <t>金额</t>
  </si>
  <si>
    <t>采购方式</t>
  </si>
  <si>
    <t>电子卖场竞价采购</t>
  </si>
  <si>
    <t xml:space="preserve"> </t>
  </si>
  <si>
    <r>
      <rPr>
        <sz val="12"/>
        <color rgb="FF000000"/>
        <rFont val="宋体"/>
        <charset val="134"/>
      </rPr>
      <t xml:space="preserve">                                </t>
    </r>
    <r>
      <rPr>
        <b/>
        <sz val="18"/>
        <color rgb="FF000000"/>
        <rFont val="宋体"/>
        <charset val="134"/>
      </rPr>
      <t>会议内容</t>
    </r>
    <r>
      <rPr>
        <sz val="12"/>
        <color rgb="FF000000"/>
        <rFont val="宋体"/>
        <charset val="134"/>
      </rPr>
      <t xml:space="preserve">
    泽普县阿依库勒乡中心小学目前使用的是烧煤锅炉经过多方考虑和比较，经阿依库勒乡中心小学财务领导小组提交给阿依库勒乡中心小学党总支会议决定申请安装天然气锅炉及燃煤锅炉拆除，烟囱，门窗，门拆除，窗恢复，锅炉房涂料刷新、二级配电柜移除、双开防盗门等相关费用预算金额为351930元，资金来源为义务教育公用经费。现申请政采云电子卖场竞价采购，全体参会人员通过。 </t>
    </r>
  </si>
  <si>
    <t xml:space="preserve">采购单位（盖章）                                                                                                                                                </t>
  </si>
  <si>
    <t xml:space="preserve">单位采购负责人签字：                                                                                                                        </t>
  </si>
  <si>
    <t>参会小组成员签字：</t>
  </si>
  <si>
    <t>阿依库勒乡中心小学4T热水锅炉全套清单</t>
  </si>
  <si>
    <t>序号</t>
  </si>
  <si>
    <t>品名</t>
  </si>
  <si>
    <t>规格型号</t>
  </si>
  <si>
    <t>单位</t>
  </si>
  <si>
    <t>数量</t>
  </si>
  <si>
    <t>单价</t>
  </si>
  <si>
    <t>卧式天然气锅炉</t>
  </si>
  <si>
    <t>额定热功率 2.8KW， 额定蒸汽压力 ：常压 ，额定出水温度： 85℃ ，额定回水温度： 65℃ ，试验压力：0.2MPa ，  燃料 :柴油天燃气 ，燃烧耗量(柴油) ：259kg/h， 热效率： 93% ，燃烧耗量(天然气) ：314M/h ，锅炉水容量 3690Kg ，受热面积辐射13.4m³对流262.8m³，三回程，锅炉大件运输重量：4300kg，锅炉运输外形尺：4850*1920*2250，供回水：DN125,烟囱：DN450</t>
  </si>
  <si>
    <t>台</t>
  </si>
  <si>
    <t>燃烧机</t>
  </si>
  <si>
    <t>RS410</t>
  </si>
  <si>
    <t>阀组</t>
  </si>
  <si>
    <t>DN65</t>
  </si>
  <si>
    <t>套</t>
  </si>
  <si>
    <t>锅炉混泥土基础</t>
  </si>
  <si>
    <t>4*1.5*0.3m</t>
  </si>
  <si>
    <t>座</t>
  </si>
  <si>
    <t>控制柜</t>
  </si>
  <si>
    <t>HST-RS-Y,7寸触摸</t>
  </si>
  <si>
    <t>循环水泵</t>
  </si>
  <si>
    <t>型号ISW125-160流量160m3/h扬程32m电机功率22kw 价格3400元/台</t>
  </si>
  <si>
    <t>补水泵</t>
  </si>
  <si>
    <t>1.5KW,流量12立方,扬程20米</t>
  </si>
  <si>
    <t>变频启动柜</t>
  </si>
  <si>
    <t>30KW,30G-22F</t>
  </si>
  <si>
    <t>控制开关</t>
  </si>
  <si>
    <t>1.5KW</t>
  </si>
  <si>
    <t>法兰闸阀</t>
  </si>
  <si>
    <t>DN125</t>
  </si>
  <si>
    <t>回水启闭阀</t>
  </si>
  <si>
    <t>过滤器</t>
  </si>
  <si>
    <t>消音止回阀</t>
  </si>
  <si>
    <t>软节</t>
  </si>
  <si>
    <t>个</t>
  </si>
  <si>
    <t>冲压弯头</t>
  </si>
  <si>
    <t>DN50</t>
  </si>
  <si>
    <t>三通</t>
  </si>
  <si>
    <t>垫子</t>
  </si>
  <si>
    <t>法兰片</t>
  </si>
  <si>
    <t>片</t>
  </si>
  <si>
    <t>闸阀</t>
  </si>
  <si>
    <t>DN20</t>
  </si>
  <si>
    <t>长丝</t>
  </si>
  <si>
    <t>铝塑管球阀</t>
  </si>
  <si>
    <t>DN15x20</t>
  </si>
  <si>
    <t>铜三通</t>
  </si>
  <si>
    <t>铝塑管</t>
  </si>
  <si>
    <t>米</t>
  </si>
  <si>
    <t>排污阀</t>
  </si>
  <si>
    <t>DN40</t>
  </si>
  <si>
    <t>螺丝</t>
  </si>
  <si>
    <t>DN16x70</t>
  </si>
  <si>
    <t>膨胀螺丝</t>
  </si>
  <si>
    <t>DN12x100</t>
  </si>
  <si>
    <t>法兰垫子</t>
  </si>
  <si>
    <t>软水水箱4.5立方</t>
  </si>
  <si>
    <t>2*1.5*1.5板厚6mm</t>
  </si>
  <si>
    <t>高位水箱1.5立方</t>
  </si>
  <si>
    <t>1.5*1*1板厚6mm</t>
  </si>
  <si>
    <t>软水水箱架子</t>
  </si>
  <si>
    <t>成套</t>
  </si>
  <si>
    <t>高位水箱架子</t>
  </si>
  <si>
    <t>水处理</t>
  </si>
  <si>
    <t>润新4T</t>
  </si>
  <si>
    <t>浮球阀</t>
  </si>
  <si>
    <t>焊节管箍</t>
  </si>
  <si>
    <t>ppr管子</t>
  </si>
  <si>
    <t>DN40PPR</t>
  </si>
  <si>
    <t>根</t>
  </si>
  <si>
    <t>弯头</t>
  </si>
  <si>
    <t>管箍</t>
  </si>
  <si>
    <t>球阀</t>
  </si>
  <si>
    <t>外丝活节</t>
  </si>
  <si>
    <t>PPRDN40x32</t>
  </si>
  <si>
    <t>ppr管卡</t>
  </si>
  <si>
    <t>PPRDN40</t>
  </si>
  <si>
    <t>外丝直节</t>
  </si>
  <si>
    <t>PPRDN50x40</t>
  </si>
  <si>
    <t>水位计</t>
  </si>
  <si>
    <t>压力表</t>
  </si>
  <si>
    <t>DN15</t>
  </si>
  <si>
    <t>生料带</t>
  </si>
  <si>
    <t>盒</t>
  </si>
  <si>
    <t>防锈漆</t>
  </si>
  <si>
    <t>桶</t>
  </si>
  <si>
    <t>稀释剂</t>
  </si>
  <si>
    <t>焊条</t>
  </si>
  <si>
    <t>DN3.2</t>
  </si>
  <si>
    <t>箱</t>
  </si>
  <si>
    <t>烟囱（8米)</t>
  </si>
  <si>
    <t>DN450</t>
  </si>
  <si>
    <t>副</t>
  </si>
  <si>
    <t>焊管</t>
  </si>
  <si>
    <t>镀锌钢管</t>
  </si>
  <si>
    <t>槽钢</t>
  </si>
  <si>
    <t>10#</t>
  </si>
  <si>
    <t>角钢</t>
  </si>
  <si>
    <t>50x50mm</t>
  </si>
  <si>
    <t>电源线</t>
  </si>
  <si>
    <t>25平方</t>
  </si>
  <si>
    <t>4平方</t>
  </si>
  <si>
    <t>线卡子（铜）</t>
  </si>
  <si>
    <t>穿线管</t>
  </si>
  <si>
    <t>捆</t>
  </si>
  <si>
    <t>吊运费</t>
  </si>
  <si>
    <t>次</t>
  </si>
  <si>
    <t>安装费，调试费</t>
  </si>
  <si>
    <t>合计</t>
  </si>
  <si>
    <t>大写：</t>
  </si>
  <si>
    <t>阿依库勒乡中心小学燃煤锅炉，烟囱，门窗，拆除，门，窗恢复，锅炉房涂料刷新</t>
  </si>
  <si>
    <t>名称型号</t>
  </si>
  <si>
    <t>燃煤锅炉拆除（切割）</t>
  </si>
  <si>
    <t>烟囱拆除</t>
  </si>
  <si>
    <t>水泵拆除</t>
  </si>
  <si>
    <t>门窗拆除恢复</t>
  </si>
  <si>
    <t>锅炉房油漆涂料（含顶面）</t>
  </si>
  <si>
    <t>平方</t>
  </si>
  <si>
    <t>旧锅炉基础拆除</t>
  </si>
  <si>
    <t>双开防盗门 1.5*2.4m</t>
  </si>
  <si>
    <t>二级配电柜移除（含铜线）</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</si>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</sst>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1">
    <font>
      <sz val="11"/>
      <color theme="1"/>
      <name val="等线"/>
      <charset val="134"/>
      <scheme val="minor"/>
    </font>
    <font>
      <sz val="11"/>
      <name val="Arial"/>
      <charset val="134"/>
    </font>
    <font>
      <sz val="8"/>
      <name val="Arial"/>
      <charset val="134"/>
    </font>
    <font>
      <b/>
      <sz val="12"/>
      <color rgb="FF000000"/>
      <name val="宋体"/>
      <charset val="204"/>
    </font>
    <font>
      <b/>
      <sz val="11"/>
      <name val="宋体"/>
      <charset val="134"/>
    </font>
    <font>
      <sz val="11"/>
      <color rgb="FF000000"/>
      <name val="宋体"/>
      <charset val="204"/>
    </font>
    <font>
      <sz val="10"/>
      <color rgb="FF000000"/>
      <name val="宋体"/>
      <charset val="204"/>
    </font>
    <font>
      <sz val="10"/>
      <color rgb="FF000000"/>
      <name val="宋体"/>
      <charset val="134"/>
    </font>
    <font>
      <sz val="11"/>
      <color rgb="FF000000"/>
      <name val="宋体"/>
      <charset val="134"/>
    </font>
    <font>
      <sz val="10"/>
      <color rgb="FF000000"/>
      <name val="serif"/>
      <charset val="204"/>
    </font>
    <font>
      <sz val="10"/>
      <color rgb="FF000000"/>
      <name val="serif"/>
      <charset val="134"/>
    </font>
    <font>
      <b/>
      <sz val="11"/>
      <color rgb="FF000000"/>
      <name val="serif"/>
      <charset val="204"/>
    </font>
    <font>
      <sz val="8"/>
      <color rgb="FF000000"/>
      <name val="Arial"/>
      <charset val="204"/>
    </font>
    <font>
      <sz val="11"/>
      <color rgb="FF000000"/>
      <name val="Arial"/>
      <charset val="204"/>
    </font>
    <font>
      <sz val="7"/>
      <color rgb="FF000000"/>
      <name val="SimSun"/>
      <charset val="134"/>
    </font>
    <font>
      <sz val="13"/>
      <color rgb="FF000000"/>
      <name val="宋体"/>
      <charset val="134"/>
    </font>
    <font>
      <sz val="11"/>
      <name val="宋体"/>
      <charset val="134"/>
    </font>
    <font>
      <b/>
      <sz val="24"/>
      <color rgb="FF000000"/>
      <name val="宋体"/>
      <charset val="134"/>
    </font>
    <font>
      <b/>
      <sz val="12"/>
      <color rgb="FF000000"/>
      <name val="宋体"/>
      <charset val="134"/>
    </font>
    <font>
      <sz val="12"/>
      <color rgb="FF000000"/>
      <name val="宋体"/>
      <charset val="134"/>
    </font>
    <font>
      <sz val="12"/>
      <name val="宋体"/>
      <charset val="134"/>
    </font>
    <font>
      <sz val="16"/>
      <color rgb="FF000000"/>
      <name val="宋体"/>
      <charset val="134"/>
    </font>
    <font>
      <sz val="12"/>
      <color theme="1"/>
      <name val="等线"/>
      <charset val="134"/>
      <scheme val="minor"/>
    </font>
    <font>
      <b/>
      <sz val="18"/>
      <color rgb="FF000000"/>
      <name val="宋体"/>
      <charset val="134"/>
    </font>
    <font>
      <b/>
      <sz val="11"/>
      <color rgb="FF000000"/>
      <name val="宋体"/>
      <charset val="134"/>
    </font>
    <font>
      <sz val="20"/>
      <color theme="1"/>
      <name val="黑体"/>
      <charset val="134"/>
    </font>
    <font>
      <b/>
      <sz val="16"/>
      <color theme="1"/>
      <name val="方正仿宋简体"/>
      <charset val="134"/>
    </font>
    <font>
      <b/>
      <sz val="12"/>
      <color theme="1"/>
      <name val="方正仿宋简体"/>
      <charset val="134"/>
    </font>
    <font>
      <b/>
      <u/>
      <sz val="12"/>
      <color theme="1"/>
      <name val="方正仿宋简体"/>
      <charset val="134"/>
    </font>
    <font>
      <b/>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b/>
      <sz val="14"/>
      <color indexed="8"/>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2"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3" borderId="19" applyNumberFormat="0" applyAlignment="0" applyProtection="0">
      <alignment vertical="center"/>
    </xf>
    <xf numFmtId="0" fontId="39" fillId="4" borderId="20" applyNumberFormat="0" applyAlignment="0" applyProtection="0">
      <alignment vertical="center"/>
    </xf>
    <xf numFmtId="0" fontId="40" fillId="4" borderId="19" applyNumberFormat="0" applyAlignment="0" applyProtection="0">
      <alignment vertical="center"/>
    </xf>
    <xf numFmtId="0" fontId="41" fillId="5"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9" fillId="0" borderId="0">
      <alignment vertical="center"/>
    </xf>
  </cellStyleXfs>
  <cellXfs count="80">
    <xf numFmtId="0" fontId="0" fillId="0" borderId="0" xfId="0"/>
    <xf numFmtId="49" fontId="1" fillId="0" borderId="0" xfId="0" applyNumberFormat="1" applyFont="1" applyFill="1" applyAlignment="1">
      <alignment vertical="center"/>
    </xf>
    <xf numFmtId="49" fontId="2" fillId="0" borderId="0" xfId="0" applyNumberFormat="1" applyFont="1" applyFill="1" applyAlignment="1">
      <alignment vertical="center"/>
    </xf>
    <xf numFmtId="49"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176" fontId="7" fillId="0" borderId="9" xfId="0" applyNumberFormat="1" applyFont="1" applyFill="1" applyBorder="1" applyAlignment="1">
      <alignment horizontal="left" vertical="center" wrapText="1"/>
    </xf>
    <xf numFmtId="0" fontId="10" fillId="0" borderId="9"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11" fillId="0" borderId="9" xfId="0" applyNumberFormat="1" applyFont="1" applyFill="1" applyBorder="1" applyAlignment="1">
      <alignment horizontal="center" vertical="center" wrapText="1"/>
    </xf>
    <xf numFmtId="49" fontId="1" fillId="0" borderId="0" xfId="0" applyNumberFormat="1" applyFont="1" applyFill="1" applyBorder="1" applyAlignment="1">
      <alignment vertical="center"/>
    </xf>
    <xf numFmtId="0" fontId="9" fillId="0" borderId="0" xfId="0" applyFont="1" applyFill="1" applyBorder="1" applyAlignment="1">
      <alignment horizontal="center" vertical="center" wrapText="1"/>
    </xf>
    <xf numFmtId="176" fontId="7"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top" wrapText="1"/>
    </xf>
    <xf numFmtId="0" fontId="13" fillId="0" borderId="0" xfId="0"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176" fontId="14" fillId="0" borderId="0" xfId="0" applyNumberFormat="1"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Alignment="1">
      <alignment horizontal="center" vertical="center"/>
    </xf>
    <xf numFmtId="0" fontId="15" fillId="0" borderId="0" xfId="0" applyFont="1" applyFill="1" applyAlignment="1">
      <alignment horizontal="center" vertical="center"/>
    </xf>
    <xf numFmtId="0" fontId="16" fillId="0" borderId="0" xfId="0" applyFont="1" applyFill="1" applyAlignment="1">
      <alignment vertical="center"/>
    </xf>
    <xf numFmtId="0" fontId="17"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0" fillId="0" borderId="4" xfId="0" applyFont="1" applyFill="1" applyBorder="1" applyAlignment="1">
      <alignment horizontal="center" vertical="center"/>
    </xf>
    <xf numFmtId="0" fontId="19" fillId="0" borderId="4" xfId="0" applyFont="1" applyFill="1" applyBorder="1" applyAlignment="1">
      <alignment vertical="center"/>
    </xf>
    <xf numFmtId="43" fontId="19" fillId="0" borderId="4" xfId="1" applyFont="1" applyFill="1" applyBorder="1" applyAlignment="1" applyProtection="1">
      <alignment vertical="center"/>
    </xf>
    <xf numFmtId="0" fontId="15" fillId="0" borderId="4" xfId="0" applyFont="1" applyFill="1" applyBorder="1" applyAlignment="1">
      <alignment horizontal="center" vertical="center"/>
    </xf>
    <xf numFmtId="0" fontId="21" fillId="0" borderId="0" xfId="0" applyFont="1" applyFill="1" applyAlignment="1">
      <alignment horizontal="left" vertical="top"/>
    </xf>
    <xf numFmtId="0" fontId="8" fillId="0" borderId="0" xfId="0" applyFont="1" applyFill="1" applyBorder="1" applyAlignment="1"/>
    <xf numFmtId="0" fontId="22" fillId="0" borderId="0" xfId="0" applyFont="1" applyFill="1" applyBorder="1" applyAlignment="1">
      <alignment vertical="center"/>
    </xf>
    <xf numFmtId="0" fontId="23" fillId="0" borderId="0" xfId="0" applyFont="1" applyFill="1" applyBorder="1" applyAlignment="1">
      <alignment horizontal="center" vertical="center" wrapText="1"/>
    </xf>
    <xf numFmtId="0" fontId="18" fillId="0" borderId="2" xfId="0"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177" fontId="19" fillId="0" borderId="2" xfId="0" applyNumberFormat="1" applyFont="1" applyFill="1" applyBorder="1" applyAlignment="1" applyProtection="1">
      <alignment horizontal="center" vertical="center" wrapText="1"/>
    </xf>
    <xf numFmtId="0" fontId="19" fillId="0" borderId="5" xfId="0" applyFont="1" applyFill="1" applyBorder="1" applyAlignment="1" applyProtection="1">
      <alignment horizontal="left" vertical="center" wrapText="1"/>
    </xf>
    <xf numFmtId="0" fontId="19" fillId="0" borderId="10"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24" fillId="0" borderId="12" xfId="0" applyFont="1" applyFill="1" applyBorder="1" applyAlignment="1" applyProtection="1">
      <alignment horizontal="center" vertical="center" wrapText="1"/>
    </xf>
    <xf numFmtId="0" fontId="24" fillId="0" borderId="4" xfId="0" applyFont="1" applyFill="1" applyBorder="1" applyAlignment="1" applyProtection="1">
      <alignment horizontal="left" vertical="center" wrapText="1"/>
    </xf>
    <xf numFmtId="0" fontId="24" fillId="0" borderId="4" xfId="0" applyFont="1" applyFill="1" applyBorder="1" applyAlignment="1">
      <alignment horizontal="left" vertical="center" wrapText="1"/>
    </xf>
    <xf numFmtId="0" fontId="24" fillId="0" borderId="4" xfId="0" applyFont="1" applyFill="1" applyBorder="1" applyAlignment="1" applyProtection="1">
      <alignment horizontal="left" vertical="top" wrapText="1"/>
    </xf>
    <xf numFmtId="0" fontId="0" fillId="0" borderId="0" xfId="0" applyFill="1" applyBorder="1" applyAlignment="1">
      <alignment vertical="center"/>
    </xf>
    <xf numFmtId="0" fontId="25" fillId="0" borderId="0" xfId="0" applyFont="1" applyFill="1" applyBorder="1" applyAlignment="1">
      <alignment horizontal="center" vertical="center" wrapText="1"/>
    </xf>
    <xf numFmtId="0" fontId="26" fillId="0" borderId="0" xfId="0" applyFont="1" applyFill="1" applyAlignment="1">
      <alignment horizontal="center" vertical="center" wrapText="1"/>
    </xf>
    <xf numFmtId="0" fontId="26" fillId="0" borderId="0" xfId="0" applyFont="1" applyFill="1" applyAlignment="1">
      <alignment vertical="center" wrapText="1"/>
    </xf>
    <xf numFmtId="0" fontId="26" fillId="0" borderId="0" xfId="0" applyFont="1" applyFill="1" applyBorder="1" applyAlignment="1">
      <alignment vertical="center" wrapText="1"/>
    </xf>
    <xf numFmtId="0" fontId="27" fillId="0" borderId="4" xfId="0" applyFont="1" applyFill="1" applyBorder="1" applyAlignment="1">
      <alignment horizontal="center" vertical="center" wrapText="1"/>
    </xf>
    <xf numFmtId="0" fontId="27" fillId="0" borderId="4" xfId="0" applyFont="1" applyFill="1" applyBorder="1" applyAlignment="1">
      <alignment horizontal="center" vertical="center"/>
    </xf>
    <xf numFmtId="31" fontId="28" fillId="0" borderId="4" xfId="0" applyNumberFormat="1" applyFont="1" applyFill="1" applyBorder="1" applyAlignment="1">
      <alignment horizontal="center" vertical="center"/>
    </xf>
    <xf numFmtId="0" fontId="27" fillId="0" borderId="4" xfId="0" applyFont="1" applyFill="1" applyBorder="1" applyAlignment="1">
      <alignment horizontal="center" vertical="center" textRotation="255" wrapText="1"/>
    </xf>
    <xf numFmtId="0" fontId="27" fillId="0" borderId="0" xfId="0" applyFont="1" applyFill="1" applyBorder="1" applyAlignment="1">
      <alignment horizontal="left" vertical="top" wrapText="1"/>
    </xf>
    <xf numFmtId="0" fontId="27" fillId="0" borderId="13" xfId="0" applyFont="1" applyFill="1" applyBorder="1" applyAlignment="1">
      <alignment horizontal="left" vertical="top" wrapText="1"/>
    </xf>
    <xf numFmtId="0" fontId="27" fillId="0" borderId="14" xfId="0" applyFont="1" applyFill="1" applyBorder="1" applyAlignment="1">
      <alignment horizontal="left" vertical="top" wrapText="1"/>
    </xf>
    <xf numFmtId="0" fontId="27" fillId="0" borderId="12" xfId="0" applyFont="1" applyFill="1" applyBorder="1" applyAlignment="1">
      <alignment horizontal="left" vertical="top" wrapText="1"/>
    </xf>
    <xf numFmtId="0" fontId="27" fillId="0" borderId="0" xfId="0" applyFont="1" applyFill="1" applyBorder="1" applyAlignment="1">
      <alignment vertical="top"/>
    </xf>
    <xf numFmtId="0" fontId="27" fillId="0" borderId="13" xfId="0" applyFont="1" applyFill="1" applyBorder="1" applyAlignment="1">
      <alignment vertical="top"/>
    </xf>
    <xf numFmtId="0" fontId="27" fillId="0" borderId="0" xfId="0" applyFont="1" applyFill="1" applyBorder="1" applyAlignment="1"/>
    <xf numFmtId="0" fontId="27" fillId="0" borderId="15"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4" xfId="0" applyFont="1" applyFill="1" applyBorder="1" applyAlignment="1">
      <alignment horizontal="right"/>
    </xf>
    <xf numFmtId="0" fontId="29" fillId="0" borderId="0"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3"/>
  <sheetViews>
    <sheetView view="pageBreakPreview" zoomScaleNormal="100" workbookViewId="0">
      <selection activeCell="F3" sqref="F3:G3"/>
    </sheetView>
  </sheetViews>
  <sheetFormatPr defaultColWidth="8.725" defaultRowHeight="14.25" outlineLevelCol="6"/>
  <cols>
    <col min="1" max="1" width="10.275" style="60" customWidth="1"/>
    <col min="2" max="2" width="28.25" style="60" customWidth="1"/>
    <col min="3" max="3" width="8.375" style="60" customWidth="1"/>
    <col min="4" max="4" width="3.875" style="60" customWidth="1"/>
    <col min="5" max="5" width="16.1083333333333" style="60" customWidth="1"/>
    <col min="6" max="6" width="11.2916666666667" style="60" customWidth="1"/>
    <col min="7" max="7" width="12.775" style="60" customWidth="1"/>
    <col min="8" max="16384" width="8.725" style="60"/>
  </cols>
  <sheetData>
    <row r="1" s="60" customFormat="1" ht="54" customHeight="1" spans="1:7">
      <c r="A1" s="61" t="s">
        <v>0</v>
      </c>
      <c r="B1" s="61"/>
      <c r="C1" s="61"/>
      <c r="D1" s="61"/>
      <c r="E1" s="61"/>
      <c r="F1" s="61"/>
      <c r="G1" s="61"/>
    </row>
    <row r="2" s="60" customFormat="1" ht="27" customHeight="1" spans="1:7">
      <c r="A2" s="62" t="s">
        <v>1</v>
      </c>
      <c r="B2" s="62"/>
      <c r="C2" s="62"/>
      <c r="D2" s="62"/>
      <c r="E2" s="62"/>
      <c r="F2" s="63"/>
      <c r="G2" s="64"/>
    </row>
    <row r="3" s="60" customFormat="1" ht="45" customHeight="1" spans="1:7">
      <c r="A3" s="65" t="s">
        <v>2</v>
      </c>
      <c r="B3" s="65" t="s">
        <v>3</v>
      </c>
      <c r="C3" s="65"/>
      <c r="D3" s="65"/>
      <c r="E3" s="65" t="s">
        <v>4</v>
      </c>
      <c r="F3" s="66" t="s">
        <v>5</v>
      </c>
      <c r="G3" s="66"/>
    </row>
    <row r="4" s="60" customFormat="1" ht="45" customHeight="1" spans="1:7">
      <c r="A4" s="65" t="s">
        <v>6</v>
      </c>
      <c r="B4" s="65" t="s">
        <v>7</v>
      </c>
      <c r="C4" s="65"/>
      <c r="D4" s="65"/>
      <c r="E4" s="66" t="s">
        <v>8</v>
      </c>
      <c r="F4" s="67">
        <v>45480</v>
      </c>
      <c r="G4" s="66"/>
    </row>
    <row r="5" s="60" customFormat="1" ht="25" customHeight="1" spans="1:7">
      <c r="A5" s="68" t="s">
        <v>9</v>
      </c>
      <c r="B5" s="69" t="s">
        <v>10</v>
      </c>
      <c r="C5" s="69"/>
      <c r="D5" s="69"/>
      <c r="E5" s="69"/>
      <c r="F5" s="69"/>
      <c r="G5" s="70"/>
    </row>
    <row r="6" s="60" customFormat="1" ht="135" customHeight="1" spans="1:7">
      <c r="A6" s="68"/>
      <c r="B6" s="71" t="s">
        <v>11</v>
      </c>
      <c r="C6" s="72"/>
      <c r="D6" s="72"/>
      <c r="E6" s="72"/>
      <c r="F6" s="72"/>
      <c r="G6" s="72"/>
    </row>
    <row r="7" s="60" customFormat="1" ht="60.5" customHeight="1" spans="1:7">
      <c r="A7" s="68" t="s">
        <v>12</v>
      </c>
      <c r="B7" s="73" t="s">
        <v>13</v>
      </c>
      <c r="C7" s="73"/>
      <c r="D7" s="73"/>
      <c r="E7" s="73" t="s">
        <v>14</v>
      </c>
      <c r="F7" s="73"/>
      <c r="G7" s="74"/>
    </row>
    <row r="8" s="60" customFormat="1" ht="45" customHeight="1" spans="1:7">
      <c r="A8" s="68"/>
      <c r="B8" s="73" t="s">
        <v>15</v>
      </c>
      <c r="C8" s="73"/>
      <c r="D8" s="73"/>
      <c r="E8" s="75" t="s">
        <v>16</v>
      </c>
      <c r="F8" s="73"/>
      <c r="G8" s="74"/>
    </row>
    <row r="9" s="60" customFormat="1" ht="13" customHeight="1" spans="1:7">
      <c r="A9" s="68"/>
      <c r="B9" s="76"/>
      <c r="C9" s="76"/>
      <c r="D9" s="76"/>
      <c r="E9" s="76"/>
      <c r="F9" s="76"/>
      <c r="G9" s="77"/>
    </row>
    <row r="10" s="60" customFormat="1" ht="71.5" customHeight="1" spans="1:7">
      <c r="A10" s="65" t="s">
        <v>17</v>
      </c>
      <c r="B10" s="78" t="s">
        <v>18</v>
      </c>
      <c r="C10" s="78"/>
      <c r="D10" s="78"/>
      <c r="E10" s="78"/>
      <c r="F10" s="78"/>
      <c r="G10" s="78"/>
    </row>
    <row r="11" s="60" customFormat="1" ht="78" customHeight="1" spans="1:7">
      <c r="A11" s="65" t="s">
        <v>19</v>
      </c>
      <c r="B11" s="78" t="s">
        <v>20</v>
      </c>
      <c r="C11" s="78"/>
      <c r="D11" s="78"/>
      <c r="E11" s="78"/>
      <c r="F11" s="78"/>
      <c r="G11" s="78"/>
    </row>
    <row r="12" s="60" customFormat="1" ht="83.5" customHeight="1" spans="1:7">
      <c r="A12" s="65" t="s">
        <v>21</v>
      </c>
      <c r="B12" s="78" t="s">
        <v>20</v>
      </c>
      <c r="C12" s="78"/>
      <c r="D12" s="78"/>
      <c r="E12" s="78"/>
      <c r="F12" s="78"/>
      <c r="G12" s="78"/>
    </row>
    <row r="13" s="60" customFormat="1" spans="1:5">
      <c r="A13" s="79" t="s">
        <v>22</v>
      </c>
      <c r="B13" s="79"/>
      <c r="C13" s="79"/>
      <c r="D13" s="79"/>
      <c r="E13" s="79"/>
    </row>
  </sheetData>
  <mergeCells count="15">
    <mergeCell ref="A1:G1"/>
    <mergeCell ref="A2:E2"/>
    <mergeCell ref="B3:D3"/>
    <mergeCell ref="F3:G3"/>
    <mergeCell ref="B4:D4"/>
    <mergeCell ref="F4:G4"/>
    <mergeCell ref="B5:G5"/>
    <mergeCell ref="B6:G6"/>
    <mergeCell ref="B9:D9"/>
    <mergeCell ref="E9:G9"/>
    <mergeCell ref="B10:G10"/>
    <mergeCell ref="B11:G11"/>
    <mergeCell ref="B12:G12"/>
    <mergeCell ref="A5:A6"/>
    <mergeCell ref="A7:A9"/>
  </mergeCells>
  <pageMargins left="0.75" right="0.75" top="1" bottom="1" header="0.5" footer="0.5"/>
  <pageSetup paperSize="9" scale="9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9"/>
  <sheetViews>
    <sheetView view="pageBreakPreview" zoomScaleNormal="100" workbookViewId="0">
      <selection activeCell="C3" sqref="C3"/>
    </sheetView>
  </sheetViews>
  <sheetFormatPr defaultColWidth="10" defaultRowHeight="13.5" customHeight="1" outlineLevelCol="4"/>
  <cols>
    <col min="1" max="1" width="13.8833333333333" style="47" customWidth="1"/>
    <col min="2" max="2" width="25.4416666666667" style="47" customWidth="1"/>
    <col min="3" max="3" width="15.8666666666667" style="47" customWidth="1"/>
    <col min="4" max="4" width="35.25" style="47" customWidth="1"/>
    <col min="5" max="39" width="10" style="47"/>
    <col min="40" max="16384" width="10" style="48"/>
  </cols>
  <sheetData>
    <row r="1" s="47" customFormat="1" ht="58" customHeight="1" spans="1:4">
      <c r="A1" s="49" t="s">
        <v>23</v>
      </c>
      <c r="B1" s="49"/>
      <c r="C1" s="49"/>
      <c r="D1" s="49"/>
    </row>
    <row r="2" s="47" customFormat="1" ht="64" customHeight="1" spans="1:4">
      <c r="A2" s="50" t="s">
        <v>24</v>
      </c>
      <c r="B2" s="51" t="s">
        <v>25</v>
      </c>
      <c r="C2" s="50" t="s">
        <v>26</v>
      </c>
      <c r="D2" s="51" t="s">
        <v>27</v>
      </c>
    </row>
    <row r="3" s="47" customFormat="1" ht="63" customHeight="1" spans="1:4">
      <c r="A3" s="50" t="s">
        <v>28</v>
      </c>
      <c r="B3" s="51" t="s">
        <v>29</v>
      </c>
      <c r="C3" s="50" t="s">
        <v>30</v>
      </c>
      <c r="D3" s="51" t="s">
        <v>31</v>
      </c>
    </row>
    <row r="4" s="47" customFormat="1" ht="63" customHeight="1" spans="1:4">
      <c r="A4" s="50" t="s">
        <v>32</v>
      </c>
      <c r="B4" s="52" t="s">
        <v>33</v>
      </c>
      <c r="C4" s="50" t="s">
        <v>6</v>
      </c>
      <c r="D4" s="51" t="s">
        <v>34</v>
      </c>
    </row>
    <row r="5" s="47" customFormat="1" ht="62" customHeight="1" spans="1:5">
      <c r="A5" s="50" t="s">
        <v>35</v>
      </c>
      <c r="B5" s="52" t="s">
        <v>5</v>
      </c>
      <c r="C5" s="50" t="s">
        <v>36</v>
      </c>
      <c r="D5" s="51" t="s">
        <v>37</v>
      </c>
      <c r="E5" s="47" t="s">
        <v>38</v>
      </c>
    </row>
    <row r="6" s="47" customFormat="1" ht="165" customHeight="1" spans="1:4">
      <c r="A6" s="53" t="s">
        <v>39</v>
      </c>
      <c r="B6" s="54"/>
      <c r="C6" s="54"/>
      <c r="D6" s="55"/>
    </row>
    <row r="7" s="47" customFormat="1" ht="86" customHeight="1" spans="1:4">
      <c r="A7" s="56" t="s">
        <v>40</v>
      </c>
      <c r="B7" s="56"/>
      <c r="C7" s="56"/>
      <c r="D7" s="56"/>
    </row>
    <row r="8" s="47" customFormat="1" ht="67" customHeight="1" spans="1:4">
      <c r="A8" s="57" t="s">
        <v>41</v>
      </c>
      <c r="B8" s="58"/>
      <c r="C8" s="58"/>
      <c r="D8" s="57"/>
    </row>
    <row r="9" s="47" customFormat="1" ht="67" customHeight="1" spans="1:4">
      <c r="A9" s="59" t="s">
        <v>42</v>
      </c>
      <c r="B9" s="59"/>
      <c r="C9" s="59"/>
      <c r="D9" s="59"/>
    </row>
  </sheetData>
  <mergeCells count="5">
    <mergeCell ref="A1:D1"/>
    <mergeCell ref="A6:D6"/>
    <mergeCell ref="A7:D7"/>
    <mergeCell ref="A8:D8"/>
    <mergeCell ref="A9:D9"/>
  </mergeCells>
  <pageMargins left="0.75" right="0.75" top="1" bottom="1" header="0.5" footer="0.5"/>
  <pageSetup paperSize="9" scale="93" orientation="portrait"/>
  <headerFooter/>
  <colBreaks count="1" manualBreakCount="1">
    <brk id="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76"/>
  <sheetViews>
    <sheetView tabSelected="1" workbookViewId="0">
      <selection activeCell="C8" sqref="C8"/>
    </sheetView>
  </sheetViews>
  <sheetFormatPr defaultColWidth="9" defaultRowHeight="20" customHeight="1" outlineLevelCol="6"/>
  <cols>
    <col min="1" max="1" width="4.63333333333333" style="35" customWidth="1"/>
    <col min="2" max="2" width="30.3333333333333" style="35" customWidth="1"/>
    <col min="3" max="3" width="49.675" style="35" customWidth="1"/>
    <col min="4" max="4" width="9" style="35"/>
    <col min="5" max="5" width="23" style="35" customWidth="1"/>
    <col min="6" max="6" width="13" style="35" customWidth="1"/>
    <col min="7" max="7" width="14" style="35" customWidth="1"/>
    <col min="8" max="16384" width="9" style="35"/>
  </cols>
  <sheetData>
    <row r="1" s="32" customFormat="1" ht="48" customHeight="1" spans="1:7">
      <c r="A1" s="36" t="s">
        <v>43</v>
      </c>
      <c r="B1" s="36"/>
      <c r="C1" s="36"/>
      <c r="D1" s="36"/>
      <c r="E1" s="36"/>
      <c r="F1" s="36"/>
      <c r="G1" s="36"/>
    </row>
    <row r="2" s="33" customFormat="1" ht="25" customHeight="1" spans="1:7">
      <c r="A2" s="37" t="s">
        <v>44</v>
      </c>
      <c r="B2" s="37" t="s">
        <v>45</v>
      </c>
      <c r="C2" s="37" t="s">
        <v>46</v>
      </c>
      <c r="D2" s="37" t="s">
        <v>47</v>
      </c>
      <c r="E2" s="37" t="s">
        <v>48</v>
      </c>
      <c r="F2" s="37" t="s">
        <v>49</v>
      </c>
      <c r="G2" s="37" t="s">
        <v>35</v>
      </c>
    </row>
    <row r="3" s="33" customFormat="1" ht="139" customHeight="1" spans="1:7">
      <c r="A3" s="38">
        <v>1</v>
      </c>
      <c r="B3" s="39" t="s">
        <v>50</v>
      </c>
      <c r="C3" s="40" t="s">
        <v>51</v>
      </c>
      <c r="D3" s="38" t="s">
        <v>52</v>
      </c>
      <c r="E3" s="39">
        <v>1</v>
      </c>
      <c r="F3" s="38">
        <v>130000</v>
      </c>
      <c r="G3" s="39">
        <f t="shared" ref="G3:G68" si="0">E3*F3</f>
        <v>130000</v>
      </c>
    </row>
    <row r="4" s="33" customFormat="1" ht="36" customHeight="1" spans="1:7">
      <c r="A4" s="38">
        <v>2</v>
      </c>
      <c r="B4" s="41" t="s">
        <v>53</v>
      </c>
      <c r="C4" s="39" t="s">
        <v>54</v>
      </c>
      <c r="D4" s="39" t="s">
        <v>52</v>
      </c>
      <c r="E4" s="39">
        <v>1</v>
      </c>
      <c r="F4" s="38">
        <v>65000</v>
      </c>
      <c r="G4" s="39">
        <v>65000</v>
      </c>
    </row>
    <row r="5" s="33" customFormat="1" ht="25" customHeight="1" spans="1:7">
      <c r="A5" s="38">
        <v>3</v>
      </c>
      <c r="B5" s="39" t="s">
        <v>55</v>
      </c>
      <c r="C5" s="39" t="s">
        <v>56</v>
      </c>
      <c r="D5" s="39" t="s">
        <v>57</v>
      </c>
      <c r="E5" s="39">
        <v>1</v>
      </c>
      <c r="F5" s="38">
        <v>7000</v>
      </c>
      <c r="G5" s="39">
        <v>7000</v>
      </c>
    </row>
    <row r="6" s="33" customFormat="1" ht="25" customHeight="1" spans="1:7">
      <c r="A6" s="38">
        <v>4</v>
      </c>
      <c r="B6" s="39" t="s">
        <v>58</v>
      </c>
      <c r="C6" s="39" t="s">
        <v>59</v>
      </c>
      <c r="D6" s="39" t="s">
        <v>60</v>
      </c>
      <c r="E6" s="39">
        <v>1</v>
      </c>
      <c r="F6" s="38">
        <v>3500</v>
      </c>
      <c r="G6" s="39">
        <f t="shared" si="0"/>
        <v>3500</v>
      </c>
    </row>
    <row r="7" s="33" customFormat="1" ht="25" customHeight="1" spans="1:7">
      <c r="A7" s="38">
        <v>5</v>
      </c>
      <c r="B7" s="39" t="s">
        <v>61</v>
      </c>
      <c r="C7" s="39" t="s">
        <v>62</v>
      </c>
      <c r="D7" s="39" t="s">
        <v>52</v>
      </c>
      <c r="E7" s="39">
        <v>1</v>
      </c>
      <c r="F7" s="38">
        <v>2500</v>
      </c>
      <c r="G7" s="39">
        <f t="shared" si="0"/>
        <v>2500</v>
      </c>
    </row>
    <row r="8" s="33" customFormat="1" ht="50" customHeight="1" spans="1:7">
      <c r="A8" s="38">
        <v>6</v>
      </c>
      <c r="B8" s="39" t="s">
        <v>63</v>
      </c>
      <c r="C8" s="39" t="s">
        <v>64</v>
      </c>
      <c r="D8" s="39" t="s">
        <v>52</v>
      </c>
      <c r="E8" s="39">
        <v>2</v>
      </c>
      <c r="F8" s="38">
        <v>7500</v>
      </c>
      <c r="G8" s="39">
        <f t="shared" si="0"/>
        <v>15000</v>
      </c>
    </row>
    <row r="9" s="33" customFormat="1" ht="25" customHeight="1" spans="1:7">
      <c r="A9" s="38">
        <v>7</v>
      </c>
      <c r="B9" s="39" t="s">
        <v>65</v>
      </c>
      <c r="C9" s="39" t="s">
        <v>66</v>
      </c>
      <c r="D9" s="39" t="s">
        <v>52</v>
      </c>
      <c r="E9" s="39">
        <v>2</v>
      </c>
      <c r="F9" s="38">
        <v>2500</v>
      </c>
      <c r="G9" s="39">
        <f t="shared" si="0"/>
        <v>5000</v>
      </c>
    </row>
    <row r="10" s="33" customFormat="1" ht="25" customHeight="1" spans="1:7">
      <c r="A10" s="38">
        <v>8</v>
      </c>
      <c r="B10" s="39" t="s">
        <v>67</v>
      </c>
      <c r="C10" s="39" t="s">
        <v>68</v>
      </c>
      <c r="D10" s="39" t="s">
        <v>57</v>
      </c>
      <c r="E10" s="39">
        <v>1</v>
      </c>
      <c r="F10" s="38">
        <v>5000</v>
      </c>
      <c r="G10" s="39">
        <f t="shared" si="0"/>
        <v>5000</v>
      </c>
    </row>
    <row r="11" s="33" customFormat="1" ht="25" customHeight="1" spans="1:7">
      <c r="A11" s="38">
        <v>9</v>
      </c>
      <c r="B11" s="38" t="s">
        <v>69</v>
      </c>
      <c r="C11" s="38" t="s">
        <v>70</v>
      </c>
      <c r="D11" s="38" t="s">
        <v>57</v>
      </c>
      <c r="E11" s="38">
        <v>2</v>
      </c>
      <c r="F11" s="38">
        <v>2500</v>
      </c>
      <c r="G11" s="39">
        <f t="shared" si="0"/>
        <v>5000</v>
      </c>
    </row>
    <row r="12" s="33" customFormat="1" ht="25" customHeight="1" spans="1:7">
      <c r="A12" s="38">
        <v>10</v>
      </c>
      <c r="B12" s="39" t="s">
        <v>71</v>
      </c>
      <c r="C12" s="39" t="s">
        <v>72</v>
      </c>
      <c r="D12" s="39" t="s">
        <v>52</v>
      </c>
      <c r="E12" s="39">
        <v>8</v>
      </c>
      <c r="F12" s="38">
        <v>550</v>
      </c>
      <c r="G12" s="39">
        <f t="shared" si="0"/>
        <v>4400</v>
      </c>
    </row>
    <row r="13" s="33" customFormat="1" ht="25" customHeight="1" spans="1:7">
      <c r="A13" s="38">
        <v>11</v>
      </c>
      <c r="B13" s="39" t="s">
        <v>73</v>
      </c>
      <c r="C13" s="39" t="s">
        <v>72</v>
      </c>
      <c r="D13" s="39" t="s">
        <v>52</v>
      </c>
      <c r="E13" s="39">
        <v>1</v>
      </c>
      <c r="F13" s="38">
        <v>3500</v>
      </c>
      <c r="G13" s="39">
        <f t="shared" si="0"/>
        <v>3500</v>
      </c>
    </row>
    <row r="14" s="33" customFormat="1" ht="25" customHeight="1" spans="1:7">
      <c r="A14" s="38">
        <v>12</v>
      </c>
      <c r="B14" s="39" t="s">
        <v>74</v>
      </c>
      <c r="C14" s="39" t="s">
        <v>72</v>
      </c>
      <c r="D14" s="39" t="s">
        <v>52</v>
      </c>
      <c r="E14" s="39">
        <v>1</v>
      </c>
      <c r="F14" s="38">
        <v>600</v>
      </c>
      <c r="G14" s="39">
        <f t="shared" si="0"/>
        <v>600</v>
      </c>
    </row>
    <row r="15" s="33" customFormat="1" ht="25" customHeight="1" spans="1:7">
      <c r="A15" s="38">
        <v>13</v>
      </c>
      <c r="B15" s="39" t="s">
        <v>75</v>
      </c>
      <c r="C15" s="39" t="s">
        <v>72</v>
      </c>
      <c r="D15" s="39" t="s">
        <v>52</v>
      </c>
      <c r="E15" s="39">
        <v>2</v>
      </c>
      <c r="F15" s="38">
        <v>250</v>
      </c>
      <c r="G15" s="39">
        <f t="shared" si="0"/>
        <v>500</v>
      </c>
    </row>
    <row r="16" s="33" customFormat="1" ht="25" customHeight="1" spans="1:7">
      <c r="A16" s="38">
        <v>14</v>
      </c>
      <c r="B16" s="39" t="s">
        <v>76</v>
      </c>
      <c r="C16" s="39" t="s">
        <v>72</v>
      </c>
      <c r="D16" s="39" t="s">
        <v>77</v>
      </c>
      <c r="E16" s="39">
        <v>4</v>
      </c>
      <c r="F16" s="38">
        <v>150</v>
      </c>
      <c r="G16" s="39">
        <f t="shared" si="0"/>
        <v>600</v>
      </c>
    </row>
    <row r="17" s="33" customFormat="1" ht="25" customHeight="1" spans="1:7">
      <c r="A17" s="38">
        <v>15</v>
      </c>
      <c r="B17" s="39" t="s">
        <v>78</v>
      </c>
      <c r="C17" s="39" t="s">
        <v>72</v>
      </c>
      <c r="D17" s="39" t="s">
        <v>77</v>
      </c>
      <c r="E17" s="39">
        <v>16</v>
      </c>
      <c r="F17" s="38">
        <v>60</v>
      </c>
      <c r="G17" s="39">
        <f t="shared" si="0"/>
        <v>960</v>
      </c>
    </row>
    <row r="18" s="33" customFormat="1" ht="25" customHeight="1" spans="1:7">
      <c r="A18" s="38">
        <v>16</v>
      </c>
      <c r="B18" s="39" t="s">
        <v>78</v>
      </c>
      <c r="C18" s="39" t="s">
        <v>79</v>
      </c>
      <c r="D18" s="39" t="s">
        <v>77</v>
      </c>
      <c r="E18" s="39">
        <v>10</v>
      </c>
      <c r="F18" s="38">
        <v>20</v>
      </c>
      <c r="G18" s="39">
        <f t="shared" si="0"/>
        <v>200</v>
      </c>
    </row>
    <row r="19" s="33" customFormat="1" ht="25" customHeight="1" spans="1:7">
      <c r="A19" s="38">
        <v>17</v>
      </c>
      <c r="B19" s="39" t="s">
        <v>80</v>
      </c>
      <c r="C19" s="39" t="s">
        <v>72</v>
      </c>
      <c r="D19" s="39" t="s">
        <v>77</v>
      </c>
      <c r="E19" s="39">
        <v>4</v>
      </c>
      <c r="F19" s="38">
        <v>80</v>
      </c>
      <c r="G19" s="39">
        <f t="shared" si="0"/>
        <v>320</v>
      </c>
    </row>
    <row r="20" s="33" customFormat="1" ht="25" customHeight="1" spans="1:7">
      <c r="A20" s="38">
        <v>18</v>
      </c>
      <c r="B20" s="39" t="s">
        <v>81</v>
      </c>
      <c r="C20" s="39" t="s">
        <v>72</v>
      </c>
      <c r="D20" s="38" t="s">
        <v>77</v>
      </c>
      <c r="E20" s="39">
        <v>20</v>
      </c>
      <c r="F20" s="38">
        <v>5</v>
      </c>
      <c r="G20" s="39">
        <f t="shared" si="0"/>
        <v>100</v>
      </c>
    </row>
    <row r="21" s="33" customFormat="1" ht="25" customHeight="1" spans="1:7">
      <c r="A21" s="38">
        <v>19</v>
      </c>
      <c r="B21" s="39" t="s">
        <v>82</v>
      </c>
      <c r="C21" s="39" t="s">
        <v>79</v>
      </c>
      <c r="D21" s="38" t="s">
        <v>77</v>
      </c>
      <c r="E21" s="39">
        <v>8</v>
      </c>
      <c r="F21" s="38">
        <v>20</v>
      </c>
      <c r="G21" s="39">
        <f t="shared" si="0"/>
        <v>160</v>
      </c>
    </row>
    <row r="22" s="33" customFormat="1" ht="25" customHeight="1" spans="1:7">
      <c r="A22" s="38">
        <v>20</v>
      </c>
      <c r="B22" s="39" t="s">
        <v>82</v>
      </c>
      <c r="C22" s="39" t="s">
        <v>72</v>
      </c>
      <c r="D22" s="38" t="s">
        <v>77</v>
      </c>
      <c r="E22" s="39">
        <v>20</v>
      </c>
      <c r="F22" s="38">
        <v>40</v>
      </c>
      <c r="G22" s="39">
        <f t="shared" si="0"/>
        <v>800</v>
      </c>
    </row>
    <row r="23" s="33" customFormat="1" ht="25" customHeight="1" spans="1:7">
      <c r="A23" s="38">
        <v>21</v>
      </c>
      <c r="B23" s="39" t="s">
        <v>81</v>
      </c>
      <c r="C23" s="39" t="s">
        <v>79</v>
      </c>
      <c r="D23" s="38" t="s">
        <v>77</v>
      </c>
      <c r="E23" s="39">
        <v>8</v>
      </c>
      <c r="F23" s="38">
        <v>3</v>
      </c>
      <c r="G23" s="39">
        <f t="shared" si="0"/>
        <v>24</v>
      </c>
    </row>
    <row r="24" s="33" customFormat="1" ht="25" customHeight="1" spans="1:7">
      <c r="A24" s="38">
        <v>22</v>
      </c>
      <c r="B24" s="39" t="s">
        <v>71</v>
      </c>
      <c r="C24" s="39" t="s">
        <v>79</v>
      </c>
      <c r="D24" s="38" t="s">
        <v>77</v>
      </c>
      <c r="E24" s="39">
        <v>5</v>
      </c>
      <c r="F24" s="38">
        <v>250</v>
      </c>
      <c r="G24" s="39">
        <f t="shared" si="0"/>
        <v>1250</v>
      </c>
    </row>
    <row r="25" s="33" customFormat="1" ht="25" customHeight="1" spans="1:7">
      <c r="A25" s="38">
        <v>23</v>
      </c>
      <c r="B25" s="39" t="s">
        <v>75</v>
      </c>
      <c r="C25" s="39" t="s">
        <v>79</v>
      </c>
      <c r="D25" s="38" t="s">
        <v>77</v>
      </c>
      <c r="E25" s="39">
        <v>2</v>
      </c>
      <c r="F25" s="38">
        <v>100</v>
      </c>
      <c r="G25" s="39">
        <f t="shared" si="0"/>
        <v>200</v>
      </c>
    </row>
    <row r="26" s="33" customFormat="1" ht="25" customHeight="1" spans="1:7">
      <c r="A26" s="38">
        <v>24</v>
      </c>
      <c r="B26" s="39" t="s">
        <v>82</v>
      </c>
      <c r="C26" s="39" t="s">
        <v>79</v>
      </c>
      <c r="D26" s="38" t="s">
        <v>83</v>
      </c>
      <c r="E26" s="39">
        <v>17</v>
      </c>
      <c r="F26" s="38">
        <v>20</v>
      </c>
      <c r="G26" s="39">
        <f t="shared" si="0"/>
        <v>340</v>
      </c>
    </row>
    <row r="27" s="33" customFormat="1" ht="25" customHeight="1" spans="1:7">
      <c r="A27" s="38">
        <v>25</v>
      </c>
      <c r="B27" s="39" t="s">
        <v>78</v>
      </c>
      <c r="C27" s="39" t="s">
        <v>79</v>
      </c>
      <c r="D27" s="38" t="s">
        <v>77</v>
      </c>
      <c r="E27" s="39">
        <v>15</v>
      </c>
      <c r="F27" s="38">
        <v>10</v>
      </c>
      <c r="G27" s="39">
        <f t="shared" si="0"/>
        <v>150</v>
      </c>
    </row>
    <row r="28" s="33" customFormat="1" ht="25" customHeight="1" spans="1:7">
      <c r="A28" s="38">
        <v>26</v>
      </c>
      <c r="B28" s="39" t="s">
        <v>76</v>
      </c>
      <c r="C28" s="39" t="s">
        <v>79</v>
      </c>
      <c r="D28" s="38" t="s">
        <v>77</v>
      </c>
      <c r="E28" s="39">
        <v>4</v>
      </c>
      <c r="F28" s="38">
        <v>100</v>
      </c>
      <c r="G28" s="39">
        <f t="shared" si="0"/>
        <v>400</v>
      </c>
    </row>
    <row r="29" s="33" customFormat="1" ht="25" customHeight="1" spans="1:7">
      <c r="A29" s="38">
        <v>27</v>
      </c>
      <c r="B29" s="39" t="s">
        <v>84</v>
      </c>
      <c r="C29" s="39" t="s">
        <v>85</v>
      </c>
      <c r="D29" s="38" t="s">
        <v>77</v>
      </c>
      <c r="E29" s="39">
        <v>1</v>
      </c>
      <c r="F29" s="38">
        <v>30</v>
      </c>
      <c r="G29" s="39">
        <f t="shared" si="0"/>
        <v>30</v>
      </c>
    </row>
    <row r="30" s="33" customFormat="1" ht="25" customHeight="1" spans="1:7">
      <c r="A30" s="38">
        <v>28</v>
      </c>
      <c r="B30" s="39" t="s">
        <v>86</v>
      </c>
      <c r="C30" s="39" t="s">
        <v>85</v>
      </c>
      <c r="D30" s="38" t="s">
        <v>77</v>
      </c>
      <c r="E30" s="39">
        <v>6</v>
      </c>
      <c r="F30" s="38">
        <v>5</v>
      </c>
      <c r="G30" s="39">
        <f t="shared" si="0"/>
        <v>30</v>
      </c>
    </row>
    <row r="31" s="33" customFormat="1" ht="25" customHeight="1" spans="1:7">
      <c r="A31" s="38">
        <v>29</v>
      </c>
      <c r="B31" s="39" t="s">
        <v>87</v>
      </c>
      <c r="C31" s="39" t="s">
        <v>88</v>
      </c>
      <c r="D31" s="38" t="s">
        <v>77</v>
      </c>
      <c r="E31" s="39">
        <v>3</v>
      </c>
      <c r="F31" s="38">
        <v>30</v>
      </c>
      <c r="G31" s="39">
        <f t="shared" si="0"/>
        <v>90</v>
      </c>
    </row>
    <row r="32" s="33" customFormat="1" ht="25" customHeight="1" spans="1:7">
      <c r="A32" s="38">
        <v>30</v>
      </c>
      <c r="B32" s="39" t="s">
        <v>89</v>
      </c>
      <c r="C32" s="39" t="s">
        <v>85</v>
      </c>
      <c r="D32" s="38" t="s">
        <v>77</v>
      </c>
      <c r="E32" s="39">
        <v>1</v>
      </c>
      <c r="F32" s="38">
        <v>20</v>
      </c>
      <c r="G32" s="39">
        <f t="shared" si="0"/>
        <v>20</v>
      </c>
    </row>
    <row r="33" s="33" customFormat="1" ht="25" customHeight="1" spans="1:7">
      <c r="A33" s="38">
        <v>31</v>
      </c>
      <c r="B33" s="39" t="s">
        <v>90</v>
      </c>
      <c r="C33" s="39" t="s">
        <v>85</v>
      </c>
      <c r="D33" s="38" t="s">
        <v>91</v>
      </c>
      <c r="E33" s="39">
        <v>4</v>
      </c>
      <c r="F33" s="38">
        <v>10</v>
      </c>
      <c r="G33" s="39">
        <f t="shared" si="0"/>
        <v>40</v>
      </c>
    </row>
    <row r="34" s="33" customFormat="1" ht="25" customHeight="1" spans="1:7">
      <c r="A34" s="38">
        <v>32</v>
      </c>
      <c r="B34" s="39" t="s">
        <v>92</v>
      </c>
      <c r="C34" s="39" t="s">
        <v>93</v>
      </c>
      <c r="D34" s="38" t="s">
        <v>77</v>
      </c>
      <c r="E34" s="39">
        <v>1</v>
      </c>
      <c r="F34" s="38">
        <v>200</v>
      </c>
      <c r="G34" s="39">
        <f t="shared" si="0"/>
        <v>200</v>
      </c>
    </row>
    <row r="35" s="33" customFormat="1" ht="25" customHeight="1" spans="1:7">
      <c r="A35" s="38">
        <v>33</v>
      </c>
      <c r="B35" s="39" t="s">
        <v>82</v>
      </c>
      <c r="C35" s="39" t="s">
        <v>93</v>
      </c>
      <c r="D35" s="38" t="s">
        <v>77</v>
      </c>
      <c r="E35" s="39">
        <v>12</v>
      </c>
      <c r="F35" s="38">
        <v>10</v>
      </c>
      <c r="G35" s="39">
        <f t="shared" si="0"/>
        <v>120</v>
      </c>
    </row>
    <row r="36" s="33" customFormat="1" ht="25" customHeight="1" spans="1:7">
      <c r="A36" s="38">
        <v>34</v>
      </c>
      <c r="B36" s="39" t="s">
        <v>94</v>
      </c>
      <c r="C36" s="39" t="s">
        <v>95</v>
      </c>
      <c r="D36" s="38" t="s">
        <v>57</v>
      </c>
      <c r="E36" s="39">
        <v>160</v>
      </c>
      <c r="F36" s="38">
        <v>3</v>
      </c>
      <c r="G36" s="39">
        <f t="shared" si="0"/>
        <v>480</v>
      </c>
    </row>
    <row r="37" s="33" customFormat="1" ht="25" customHeight="1" spans="1:7">
      <c r="A37" s="38">
        <v>35</v>
      </c>
      <c r="B37" s="39" t="s">
        <v>96</v>
      </c>
      <c r="C37" s="39" t="s">
        <v>97</v>
      </c>
      <c r="D37" s="38" t="s">
        <v>57</v>
      </c>
      <c r="E37" s="39">
        <v>20</v>
      </c>
      <c r="F37" s="38">
        <v>3</v>
      </c>
      <c r="G37" s="39">
        <f t="shared" si="0"/>
        <v>60</v>
      </c>
    </row>
    <row r="38" s="33" customFormat="1" ht="25" customHeight="1" spans="1:7">
      <c r="A38" s="38">
        <v>36</v>
      </c>
      <c r="B38" s="39" t="s">
        <v>94</v>
      </c>
      <c r="C38" s="39" t="s">
        <v>95</v>
      </c>
      <c r="D38" s="38" t="s">
        <v>57</v>
      </c>
      <c r="E38" s="39">
        <v>150</v>
      </c>
      <c r="F38" s="38">
        <v>3</v>
      </c>
      <c r="G38" s="39">
        <f t="shared" si="0"/>
        <v>450</v>
      </c>
    </row>
    <row r="39" s="33" customFormat="1" ht="25" customHeight="1" spans="1:7">
      <c r="A39" s="38">
        <v>37</v>
      </c>
      <c r="B39" s="39" t="s">
        <v>98</v>
      </c>
      <c r="C39" s="39" t="s">
        <v>79</v>
      </c>
      <c r="D39" s="38" t="s">
        <v>77</v>
      </c>
      <c r="E39" s="39">
        <v>12</v>
      </c>
      <c r="F39" s="38">
        <v>4</v>
      </c>
      <c r="G39" s="39">
        <f t="shared" si="0"/>
        <v>48</v>
      </c>
    </row>
    <row r="40" s="33" customFormat="1" ht="25" customHeight="1" spans="1:7">
      <c r="A40" s="38">
        <v>38</v>
      </c>
      <c r="B40" s="38" t="s">
        <v>99</v>
      </c>
      <c r="C40" s="38" t="s">
        <v>100</v>
      </c>
      <c r="D40" s="38" t="s">
        <v>77</v>
      </c>
      <c r="E40" s="38">
        <v>1</v>
      </c>
      <c r="F40" s="38">
        <v>6000</v>
      </c>
      <c r="G40" s="39">
        <f t="shared" si="0"/>
        <v>6000</v>
      </c>
    </row>
    <row r="41" s="33" customFormat="1" ht="25" customHeight="1" spans="1:7">
      <c r="A41" s="38">
        <v>39</v>
      </c>
      <c r="B41" s="38" t="s">
        <v>101</v>
      </c>
      <c r="C41" s="38" t="s">
        <v>102</v>
      </c>
      <c r="D41" s="38" t="s">
        <v>77</v>
      </c>
      <c r="E41" s="38">
        <v>1</v>
      </c>
      <c r="F41" s="38">
        <v>2500</v>
      </c>
      <c r="G41" s="39">
        <f t="shared" si="0"/>
        <v>2500</v>
      </c>
    </row>
    <row r="42" s="33" customFormat="1" ht="25" customHeight="1" spans="1:7">
      <c r="A42" s="38">
        <v>40</v>
      </c>
      <c r="B42" s="38" t="s">
        <v>103</v>
      </c>
      <c r="C42" s="38" t="s">
        <v>104</v>
      </c>
      <c r="D42" s="38" t="s">
        <v>77</v>
      </c>
      <c r="E42" s="38">
        <v>1</v>
      </c>
      <c r="F42" s="38">
        <v>1500</v>
      </c>
      <c r="G42" s="39">
        <f t="shared" si="0"/>
        <v>1500</v>
      </c>
    </row>
    <row r="43" s="33" customFormat="1" ht="25" customHeight="1" spans="1:7">
      <c r="A43" s="38">
        <v>41</v>
      </c>
      <c r="B43" s="38" t="s">
        <v>105</v>
      </c>
      <c r="C43" s="38" t="s">
        <v>104</v>
      </c>
      <c r="D43" s="38" t="s">
        <v>77</v>
      </c>
      <c r="E43" s="38">
        <v>1</v>
      </c>
      <c r="F43" s="38">
        <v>2000</v>
      </c>
      <c r="G43" s="39">
        <f t="shared" si="0"/>
        <v>2000</v>
      </c>
    </row>
    <row r="44" s="33" customFormat="1" ht="25" customHeight="1" spans="1:7">
      <c r="A44" s="38">
        <v>42</v>
      </c>
      <c r="B44" s="38" t="s">
        <v>106</v>
      </c>
      <c r="C44" s="38" t="s">
        <v>107</v>
      </c>
      <c r="D44" s="38" t="s">
        <v>57</v>
      </c>
      <c r="E44" s="38">
        <v>1</v>
      </c>
      <c r="F44" s="38">
        <v>4000</v>
      </c>
      <c r="G44" s="39">
        <f t="shared" si="0"/>
        <v>4000</v>
      </c>
    </row>
    <row r="45" s="33" customFormat="1" ht="25" customHeight="1" spans="1:7">
      <c r="A45" s="38">
        <v>43</v>
      </c>
      <c r="B45" s="38" t="s">
        <v>108</v>
      </c>
      <c r="C45" s="38" t="s">
        <v>93</v>
      </c>
      <c r="D45" s="38" t="s">
        <v>57</v>
      </c>
      <c r="E45" s="38">
        <v>1</v>
      </c>
      <c r="F45" s="38">
        <v>150</v>
      </c>
      <c r="G45" s="39">
        <f t="shared" si="0"/>
        <v>150</v>
      </c>
    </row>
    <row r="46" s="33" customFormat="1" ht="25" customHeight="1" spans="1:7">
      <c r="A46" s="38">
        <v>44</v>
      </c>
      <c r="B46" s="38" t="s">
        <v>109</v>
      </c>
      <c r="C46" s="38" t="s">
        <v>93</v>
      </c>
      <c r="D46" s="38" t="s">
        <v>77</v>
      </c>
      <c r="E46" s="38">
        <v>4</v>
      </c>
      <c r="F46" s="38">
        <v>5</v>
      </c>
      <c r="G46" s="39">
        <f t="shared" si="0"/>
        <v>20</v>
      </c>
    </row>
    <row r="47" s="33" customFormat="1" ht="25" customHeight="1" spans="1:7">
      <c r="A47" s="38">
        <v>45</v>
      </c>
      <c r="B47" s="38" t="s">
        <v>109</v>
      </c>
      <c r="C47" s="38" t="s">
        <v>85</v>
      </c>
      <c r="D47" s="38" t="s">
        <v>77</v>
      </c>
      <c r="E47" s="38">
        <v>4</v>
      </c>
      <c r="F47" s="38">
        <v>5</v>
      </c>
      <c r="G47" s="39">
        <f t="shared" si="0"/>
        <v>20</v>
      </c>
    </row>
    <row r="48" s="33" customFormat="1" ht="25" customHeight="1" spans="1:7">
      <c r="A48" s="38">
        <v>46</v>
      </c>
      <c r="B48" s="38" t="s">
        <v>110</v>
      </c>
      <c r="C48" s="42" t="s">
        <v>111</v>
      </c>
      <c r="D48" s="38" t="s">
        <v>112</v>
      </c>
      <c r="E48" s="38">
        <v>6</v>
      </c>
      <c r="F48" s="38">
        <v>35</v>
      </c>
      <c r="G48" s="39">
        <f t="shared" si="0"/>
        <v>210</v>
      </c>
    </row>
    <row r="49" s="33" customFormat="1" ht="25" customHeight="1" spans="1:7">
      <c r="A49" s="38">
        <v>47</v>
      </c>
      <c r="B49" s="38" t="s">
        <v>113</v>
      </c>
      <c r="C49" s="42" t="s">
        <v>111</v>
      </c>
      <c r="D49" s="38" t="s">
        <v>77</v>
      </c>
      <c r="E49" s="38">
        <v>10</v>
      </c>
      <c r="F49" s="38">
        <v>10</v>
      </c>
      <c r="G49" s="39">
        <f t="shared" si="0"/>
        <v>100</v>
      </c>
    </row>
    <row r="50" s="33" customFormat="1" ht="25" customHeight="1" spans="1:7">
      <c r="A50" s="38">
        <v>48</v>
      </c>
      <c r="B50" s="38" t="s">
        <v>114</v>
      </c>
      <c r="C50" s="42" t="s">
        <v>111</v>
      </c>
      <c r="D50" s="38" t="s">
        <v>77</v>
      </c>
      <c r="E50" s="38">
        <v>4</v>
      </c>
      <c r="F50" s="38">
        <v>10</v>
      </c>
      <c r="G50" s="39">
        <f t="shared" si="0"/>
        <v>40</v>
      </c>
    </row>
    <row r="51" s="33" customFormat="1" ht="25" customHeight="1" spans="1:7">
      <c r="A51" s="38">
        <v>49</v>
      </c>
      <c r="B51" s="38" t="s">
        <v>115</v>
      </c>
      <c r="C51" s="42" t="s">
        <v>111</v>
      </c>
      <c r="D51" s="38" t="s">
        <v>77</v>
      </c>
      <c r="E51" s="38">
        <v>3</v>
      </c>
      <c r="F51" s="38">
        <v>50</v>
      </c>
      <c r="G51" s="39">
        <f t="shared" si="0"/>
        <v>150</v>
      </c>
    </row>
    <row r="52" s="33" customFormat="1" ht="25" customHeight="1" spans="1:7">
      <c r="A52" s="38">
        <v>50</v>
      </c>
      <c r="B52" s="38" t="s">
        <v>80</v>
      </c>
      <c r="C52" s="42" t="s">
        <v>111</v>
      </c>
      <c r="D52" s="38" t="s">
        <v>77</v>
      </c>
      <c r="E52" s="38">
        <v>4</v>
      </c>
      <c r="F52" s="38">
        <v>10</v>
      </c>
      <c r="G52" s="39">
        <f t="shared" si="0"/>
        <v>40</v>
      </c>
    </row>
    <row r="53" s="33" customFormat="1" ht="25" customHeight="1" spans="1:7">
      <c r="A53" s="38">
        <v>51</v>
      </c>
      <c r="B53" s="38" t="s">
        <v>116</v>
      </c>
      <c r="C53" s="42" t="s">
        <v>117</v>
      </c>
      <c r="D53" s="38" t="s">
        <v>77</v>
      </c>
      <c r="E53" s="38">
        <v>2</v>
      </c>
      <c r="F53" s="38">
        <v>10</v>
      </c>
      <c r="G53" s="39">
        <f t="shared" si="0"/>
        <v>20</v>
      </c>
    </row>
    <row r="54" s="33" customFormat="1" ht="25" customHeight="1" spans="1:7">
      <c r="A54" s="38">
        <v>52</v>
      </c>
      <c r="B54" s="38" t="s">
        <v>118</v>
      </c>
      <c r="C54" s="42" t="s">
        <v>119</v>
      </c>
      <c r="D54" s="38" t="s">
        <v>57</v>
      </c>
      <c r="E54" s="38">
        <v>10</v>
      </c>
      <c r="F54" s="38">
        <v>5</v>
      </c>
      <c r="G54" s="39">
        <f t="shared" si="0"/>
        <v>50</v>
      </c>
    </row>
    <row r="55" s="33" customFormat="1" ht="25" customHeight="1" spans="1:7">
      <c r="A55" s="38">
        <v>53</v>
      </c>
      <c r="B55" s="38" t="s">
        <v>120</v>
      </c>
      <c r="C55" s="38" t="s">
        <v>121</v>
      </c>
      <c r="D55" s="38" t="s">
        <v>77</v>
      </c>
      <c r="E55" s="38">
        <v>1</v>
      </c>
      <c r="F55" s="38">
        <v>10</v>
      </c>
      <c r="G55" s="39">
        <f t="shared" si="0"/>
        <v>10</v>
      </c>
    </row>
    <row r="56" s="33" customFormat="1" ht="25" customHeight="1" spans="1:7">
      <c r="A56" s="38">
        <v>54</v>
      </c>
      <c r="B56" s="38" t="s">
        <v>122</v>
      </c>
      <c r="C56" s="38" t="s">
        <v>85</v>
      </c>
      <c r="D56" s="38" t="s">
        <v>57</v>
      </c>
      <c r="E56" s="38">
        <v>2</v>
      </c>
      <c r="F56" s="38">
        <v>50</v>
      </c>
      <c r="G56" s="39">
        <f t="shared" si="0"/>
        <v>100</v>
      </c>
    </row>
    <row r="57" s="33" customFormat="1" ht="25" customHeight="1" spans="1:7">
      <c r="A57" s="38">
        <v>55</v>
      </c>
      <c r="B57" s="38" t="s">
        <v>123</v>
      </c>
      <c r="C57" s="38" t="s">
        <v>124</v>
      </c>
      <c r="D57" s="38" t="s">
        <v>57</v>
      </c>
      <c r="E57" s="38">
        <v>2</v>
      </c>
      <c r="F57" s="38">
        <v>80</v>
      </c>
      <c r="G57" s="39">
        <f t="shared" si="0"/>
        <v>160</v>
      </c>
    </row>
    <row r="58" s="33" customFormat="1" ht="25" customHeight="1" spans="1:7">
      <c r="A58" s="38">
        <v>56</v>
      </c>
      <c r="B58" s="38" t="s">
        <v>125</v>
      </c>
      <c r="C58" s="38"/>
      <c r="D58" s="38" t="s">
        <v>126</v>
      </c>
      <c r="E58" s="38">
        <v>10</v>
      </c>
      <c r="F58" s="38">
        <v>3</v>
      </c>
      <c r="G58" s="39">
        <f t="shared" si="0"/>
        <v>30</v>
      </c>
    </row>
    <row r="59" s="33" customFormat="1" ht="25" customHeight="1" spans="1:7">
      <c r="A59" s="38">
        <v>57</v>
      </c>
      <c r="B59" s="38" t="s">
        <v>127</v>
      </c>
      <c r="C59" s="38"/>
      <c r="D59" s="38" t="s">
        <v>128</v>
      </c>
      <c r="E59" s="38">
        <v>1</v>
      </c>
      <c r="F59" s="38">
        <v>120</v>
      </c>
      <c r="G59" s="39">
        <f t="shared" si="0"/>
        <v>120</v>
      </c>
    </row>
    <row r="60" s="33" customFormat="1" ht="25" customHeight="1" spans="1:7">
      <c r="A60" s="38">
        <v>58</v>
      </c>
      <c r="B60" s="38" t="s">
        <v>129</v>
      </c>
      <c r="C60" s="38"/>
      <c r="D60" s="38" t="s">
        <v>128</v>
      </c>
      <c r="E60" s="38">
        <v>1</v>
      </c>
      <c r="F60" s="38">
        <v>100</v>
      </c>
      <c r="G60" s="39">
        <f t="shared" si="0"/>
        <v>100</v>
      </c>
    </row>
    <row r="61" s="33" customFormat="1" ht="25" customHeight="1" spans="1:7">
      <c r="A61" s="38">
        <v>59</v>
      </c>
      <c r="B61" s="38" t="s">
        <v>130</v>
      </c>
      <c r="C61" s="38" t="s">
        <v>131</v>
      </c>
      <c r="D61" s="38" t="s">
        <v>132</v>
      </c>
      <c r="E61" s="38">
        <v>4</v>
      </c>
      <c r="F61" s="38">
        <v>180</v>
      </c>
      <c r="G61" s="39">
        <f t="shared" si="0"/>
        <v>720</v>
      </c>
    </row>
    <row r="62" s="33" customFormat="1" ht="25" customHeight="1" spans="1:7">
      <c r="A62" s="38">
        <v>60</v>
      </c>
      <c r="B62" s="38" t="s">
        <v>133</v>
      </c>
      <c r="C62" s="38" t="s">
        <v>134</v>
      </c>
      <c r="D62" s="38" t="s">
        <v>135</v>
      </c>
      <c r="E62" s="38">
        <v>1</v>
      </c>
      <c r="F62" s="38">
        <v>8500</v>
      </c>
      <c r="G62" s="39">
        <f t="shared" si="0"/>
        <v>8500</v>
      </c>
    </row>
    <row r="63" s="33" customFormat="1" ht="25" customHeight="1" spans="1:7">
      <c r="A63" s="38">
        <v>61</v>
      </c>
      <c r="B63" s="38" t="s">
        <v>136</v>
      </c>
      <c r="C63" s="38" t="s">
        <v>72</v>
      </c>
      <c r="D63" s="38" t="s">
        <v>112</v>
      </c>
      <c r="E63" s="38">
        <v>6</v>
      </c>
      <c r="F63" s="38">
        <v>600</v>
      </c>
      <c r="G63" s="39">
        <f t="shared" si="0"/>
        <v>3600</v>
      </c>
    </row>
    <row r="64" s="33" customFormat="1" ht="25" customHeight="1" spans="1:7">
      <c r="A64" s="38">
        <v>62</v>
      </c>
      <c r="B64" s="38" t="s">
        <v>137</v>
      </c>
      <c r="C64" s="38" t="s">
        <v>56</v>
      </c>
      <c r="D64" s="38" t="s">
        <v>112</v>
      </c>
      <c r="E64" s="38">
        <v>6</v>
      </c>
      <c r="F64" s="38">
        <v>350</v>
      </c>
      <c r="G64" s="39">
        <f t="shared" si="0"/>
        <v>2100</v>
      </c>
    </row>
    <row r="65" s="33" customFormat="1" ht="25" customHeight="1" spans="1:7">
      <c r="A65" s="38">
        <v>63</v>
      </c>
      <c r="B65" s="38" t="s">
        <v>137</v>
      </c>
      <c r="C65" s="38" t="s">
        <v>79</v>
      </c>
      <c r="D65" s="38" t="s">
        <v>112</v>
      </c>
      <c r="E65" s="38">
        <v>3</v>
      </c>
      <c r="F65" s="38">
        <v>240</v>
      </c>
      <c r="G65" s="39">
        <f t="shared" si="0"/>
        <v>720</v>
      </c>
    </row>
    <row r="66" s="33" customFormat="1" ht="25" customHeight="1" spans="1:7">
      <c r="A66" s="38">
        <v>64</v>
      </c>
      <c r="B66" s="38" t="s">
        <v>138</v>
      </c>
      <c r="C66" s="38" t="s">
        <v>139</v>
      </c>
      <c r="D66" s="38" t="s">
        <v>112</v>
      </c>
      <c r="E66" s="38">
        <v>5</v>
      </c>
      <c r="F66" s="38">
        <v>350</v>
      </c>
      <c r="G66" s="39">
        <f t="shared" si="0"/>
        <v>1750</v>
      </c>
    </row>
    <row r="67" s="33" customFormat="1" ht="25" customHeight="1" spans="1:7">
      <c r="A67" s="38">
        <v>65</v>
      </c>
      <c r="B67" s="38" t="s">
        <v>140</v>
      </c>
      <c r="C67" s="38" t="s">
        <v>141</v>
      </c>
      <c r="D67" s="38" t="s">
        <v>112</v>
      </c>
      <c r="E67" s="38">
        <v>5</v>
      </c>
      <c r="F67" s="38">
        <v>100</v>
      </c>
      <c r="G67" s="39">
        <f t="shared" si="0"/>
        <v>500</v>
      </c>
    </row>
    <row r="68" s="33" customFormat="1" ht="25" customHeight="1" spans="1:7">
      <c r="A68" s="38">
        <v>66</v>
      </c>
      <c r="B68" s="38" t="s">
        <v>142</v>
      </c>
      <c r="C68" s="38" t="s">
        <v>143</v>
      </c>
      <c r="D68" s="38" t="s">
        <v>91</v>
      </c>
      <c r="E68" s="38">
        <v>20</v>
      </c>
      <c r="F68" s="38">
        <v>80</v>
      </c>
      <c r="G68" s="39">
        <f t="shared" si="0"/>
        <v>1600</v>
      </c>
    </row>
    <row r="69" s="33" customFormat="1" ht="25" customHeight="1" spans="1:7">
      <c r="A69" s="38">
        <v>67</v>
      </c>
      <c r="B69" s="38" t="s">
        <v>142</v>
      </c>
      <c r="C69" s="38" t="s">
        <v>144</v>
      </c>
      <c r="D69" s="38" t="s">
        <v>91</v>
      </c>
      <c r="E69" s="38">
        <v>20</v>
      </c>
      <c r="F69" s="38">
        <v>20</v>
      </c>
      <c r="G69" s="39">
        <f>E69*F69</f>
        <v>400</v>
      </c>
    </row>
    <row r="70" s="33" customFormat="1" ht="25" customHeight="1" spans="1:7">
      <c r="A70" s="38">
        <v>68</v>
      </c>
      <c r="B70" s="38" t="s">
        <v>145</v>
      </c>
      <c r="C70" s="38" t="s">
        <v>143</v>
      </c>
      <c r="D70" s="38" t="s">
        <v>77</v>
      </c>
      <c r="E70" s="38">
        <v>16</v>
      </c>
      <c r="F70" s="38">
        <v>3</v>
      </c>
      <c r="G70" s="39">
        <f>E70*F70</f>
        <v>48</v>
      </c>
    </row>
    <row r="71" s="33" customFormat="1" ht="25" customHeight="1" spans="1:7">
      <c r="A71" s="38">
        <v>69</v>
      </c>
      <c r="B71" s="38" t="s">
        <v>146</v>
      </c>
      <c r="C71" s="38"/>
      <c r="D71" s="38" t="s">
        <v>147</v>
      </c>
      <c r="E71" s="38">
        <v>100</v>
      </c>
      <c r="F71" s="38">
        <v>3</v>
      </c>
      <c r="G71" s="39">
        <v>300</v>
      </c>
    </row>
    <row r="72" s="33" customFormat="1" ht="25" customHeight="1" spans="1:7">
      <c r="A72" s="38">
        <v>70</v>
      </c>
      <c r="B72" s="38" t="s">
        <v>148</v>
      </c>
      <c r="C72" s="38"/>
      <c r="D72" s="38" t="s">
        <v>149</v>
      </c>
      <c r="E72" s="38">
        <v>1</v>
      </c>
      <c r="F72" s="38">
        <v>8000</v>
      </c>
      <c r="G72" s="39">
        <f>E72*F72</f>
        <v>8000</v>
      </c>
    </row>
    <row r="73" s="33" customFormat="1" ht="25" customHeight="1" spans="1:7">
      <c r="A73" s="38">
        <v>71</v>
      </c>
      <c r="B73" s="38" t="s">
        <v>150</v>
      </c>
      <c r="C73" s="38"/>
      <c r="D73" s="38" t="s">
        <v>149</v>
      </c>
      <c r="E73" s="38">
        <v>1</v>
      </c>
      <c r="F73" s="38">
        <v>15000</v>
      </c>
      <c r="G73" s="39">
        <f>E73*F73</f>
        <v>15000</v>
      </c>
    </row>
    <row r="74" s="33" customFormat="1" ht="25" customHeight="1" spans="1:7">
      <c r="A74" s="38"/>
      <c r="B74" s="38" t="s">
        <v>151</v>
      </c>
      <c r="C74" s="43"/>
      <c r="D74" s="38" t="s">
        <v>152</v>
      </c>
      <c r="E74" s="43" t="str">
        <f>IF(ROUND(G74,2)=0,"",IF(G74&lt;0,"负","")&amp;IF(ABS(G74)&gt;=1,TEXT(INT(ROUND(ABS(G74),2)),"[dbnum2]")&amp;"元","")&amp;SUBSTITUTE(SUBSTITUTE(TEXT(RIGHT(DOLLAR(G74,2),2),"[dbnum2]0角0分;;整"),"零角",IF(G74^2&lt;1,,"零")),"零分","整"))</f>
        <v>叁拾壹万肆仟陆佰叁拾元整</v>
      </c>
      <c r="F74" s="44"/>
      <c r="G74" s="45">
        <f>SUM(G3:G73)</f>
        <v>314630</v>
      </c>
    </row>
    <row r="75" s="34" customFormat="1" customHeight="1" spans="1:7">
      <c r="A75" s="46"/>
      <c r="B75" s="46"/>
      <c r="C75" s="46"/>
      <c r="D75" s="46"/>
      <c r="E75" s="46"/>
      <c r="F75" s="46"/>
      <c r="G75" s="46"/>
    </row>
    <row r="76" s="35" customFormat="1" customHeight="1" spans="1:7">
      <c r="A76" s="46"/>
      <c r="B76" s="46"/>
      <c r="C76" s="46"/>
      <c r="D76" s="46"/>
      <c r="E76" s="46"/>
      <c r="F76" s="46"/>
      <c r="G76" s="46"/>
    </row>
  </sheetData>
  <mergeCells count="2">
    <mergeCell ref="A1:G1"/>
    <mergeCell ref="A75:G7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26"/>
  <sheetViews>
    <sheetView workbookViewId="0">
      <selection activeCell="A1" sqref="A1:F1"/>
    </sheetView>
  </sheetViews>
  <sheetFormatPr defaultColWidth="9" defaultRowHeight="14.25" outlineLevelCol="7"/>
  <cols>
    <col min="1" max="1" width="6.21666666666667" style="2" customWidth="1"/>
    <col min="2" max="2" width="28.625" style="3" customWidth="1"/>
    <col min="3" max="5" width="14.5" style="4" customWidth="1"/>
    <col min="6" max="6" width="14.5" style="1" customWidth="1"/>
    <col min="7" max="9" width="10" style="1" customWidth="1"/>
    <col min="10" max="16384" width="9" style="1"/>
  </cols>
  <sheetData>
    <row r="1" s="1" customFormat="1" ht="47" customHeight="1" spans="1:6">
      <c r="A1" s="5" t="s">
        <v>153</v>
      </c>
      <c r="B1" s="5"/>
      <c r="C1" s="5"/>
      <c r="D1" s="5"/>
      <c r="E1" s="5"/>
      <c r="F1" s="5"/>
    </row>
    <row r="2" s="1" customFormat="1" ht="36" customHeight="1" spans="1:6">
      <c r="A2" s="6" t="s">
        <v>44</v>
      </c>
      <c r="B2" s="7" t="s">
        <v>154</v>
      </c>
      <c r="C2" s="8" t="s">
        <v>47</v>
      </c>
      <c r="D2" s="8" t="s">
        <v>48</v>
      </c>
      <c r="E2" s="9" t="s">
        <v>49</v>
      </c>
      <c r="F2" s="9" t="s">
        <v>35</v>
      </c>
    </row>
    <row r="3" s="1" customFormat="1" ht="36" customHeight="1" spans="1:6">
      <c r="A3" s="10">
        <v>1</v>
      </c>
      <c r="B3" s="11" t="s">
        <v>155</v>
      </c>
      <c r="C3" s="11" t="s">
        <v>149</v>
      </c>
      <c r="D3" s="11">
        <v>1</v>
      </c>
      <c r="E3" s="11">
        <v>9800</v>
      </c>
      <c r="F3" s="11">
        <f t="shared" ref="F3:F10" si="0">D3*E3</f>
        <v>9800</v>
      </c>
    </row>
    <row r="4" s="1" customFormat="1" ht="36" customHeight="1" spans="1:6">
      <c r="A4" s="10">
        <v>2</v>
      </c>
      <c r="B4" s="11" t="s">
        <v>156</v>
      </c>
      <c r="C4" s="11" t="s">
        <v>149</v>
      </c>
      <c r="D4" s="11">
        <v>1</v>
      </c>
      <c r="E4" s="11">
        <v>2000</v>
      </c>
      <c r="F4" s="11">
        <f t="shared" si="0"/>
        <v>2000</v>
      </c>
    </row>
    <row r="5" s="1" customFormat="1" ht="36" customHeight="1" spans="1:6">
      <c r="A5" s="10">
        <v>3</v>
      </c>
      <c r="B5" s="11" t="s">
        <v>157</v>
      </c>
      <c r="C5" s="11" t="s">
        <v>149</v>
      </c>
      <c r="D5" s="11">
        <v>2</v>
      </c>
      <c r="E5" s="11">
        <v>1500</v>
      </c>
      <c r="F5" s="11">
        <f t="shared" si="0"/>
        <v>3000</v>
      </c>
    </row>
    <row r="6" s="1" customFormat="1" ht="36" customHeight="1" spans="1:6">
      <c r="A6" s="10">
        <v>4</v>
      </c>
      <c r="B6" s="11" t="s">
        <v>158</v>
      </c>
      <c r="C6" s="11" t="s">
        <v>149</v>
      </c>
      <c r="D6" s="11">
        <v>2</v>
      </c>
      <c r="E6" s="11">
        <v>2600</v>
      </c>
      <c r="F6" s="11">
        <f t="shared" si="0"/>
        <v>5200</v>
      </c>
    </row>
    <row r="7" s="1" customFormat="1" ht="36" customHeight="1" spans="1:6">
      <c r="A7" s="10">
        <v>5</v>
      </c>
      <c r="B7" s="11" t="s">
        <v>159</v>
      </c>
      <c r="C7" s="11" t="s">
        <v>160</v>
      </c>
      <c r="D7" s="11">
        <v>140</v>
      </c>
      <c r="E7" s="11">
        <v>70</v>
      </c>
      <c r="F7" s="11">
        <f t="shared" si="0"/>
        <v>9800</v>
      </c>
    </row>
    <row r="8" s="1" customFormat="1" ht="36" customHeight="1" spans="1:6">
      <c r="A8" s="10">
        <v>6</v>
      </c>
      <c r="B8" s="11" t="s">
        <v>161</v>
      </c>
      <c r="C8" s="11" t="s">
        <v>149</v>
      </c>
      <c r="D8" s="11">
        <v>1</v>
      </c>
      <c r="E8" s="11">
        <v>2500</v>
      </c>
      <c r="F8" s="11">
        <f t="shared" si="0"/>
        <v>2500</v>
      </c>
    </row>
    <row r="9" s="1" customFormat="1" ht="36" customHeight="1" spans="1:6">
      <c r="A9" s="10">
        <v>7</v>
      </c>
      <c r="B9" s="11" t="s">
        <v>162</v>
      </c>
      <c r="C9" s="11" t="s">
        <v>149</v>
      </c>
      <c r="D9" s="11">
        <v>1</v>
      </c>
      <c r="E9" s="11">
        <v>2000</v>
      </c>
      <c r="F9" s="11">
        <f t="shared" si="0"/>
        <v>2000</v>
      </c>
    </row>
    <row r="10" s="1" customFormat="1" ht="36" customHeight="1" spans="1:6">
      <c r="A10" s="10">
        <v>8</v>
      </c>
      <c r="B10" s="11" t="s">
        <v>163</v>
      </c>
      <c r="C10" s="11" t="s">
        <v>149</v>
      </c>
      <c r="D10" s="11">
        <v>1</v>
      </c>
      <c r="E10" s="11">
        <v>3000</v>
      </c>
      <c r="F10" s="11">
        <f t="shared" si="0"/>
        <v>3000</v>
      </c>
    </row>
    <row r="11" s="1" customFormat="1" ht="36" customHeight="1" spans="1:6">
      <c r="A11" s="12"/>
      <c r="B11" s="11" t="s">
        <v>164</v>
      </c>
      <c r="C11" s="11"/>
      <c r="D11" s="13">
        <f>SUM(F3:F10)</f>
        <v>37300</v>
      </c>
      <c r="E11" s="14"/>
      <c r="F11" s="15"/>
    </row>
    <row r="12" s="1" customFormat="1" ht="15" spans="1:8">
      <c r="A12" s="16"/>
      <c r="B12" s="17"/>
      <c r="C12" s="18"/>
      <c r="D12" s="18"/>
      <c r="E12" s="19"/>
      <c r="F12" s="20"/>
      <c r="G12" s="21"/>
      <c r="H12" s="21"/>
    </row>
    <row r="13" s="1" customFormat="1" ht="15" spans="1:8">
      <c r="A13" s="22"/>
      <c r="B13" s="23"/>
      <c r="C13" s="24"/>
      <c r="D13" s="24"/>
      <c r="E13" s="24"/>
      <c r="F13" s="25"/>
      <c r="G13" s="21"/>
      <c r="H13" s="21"/>
    </row>
    <row r="14" s="1" customFormat="1" ht="15" spans="1:8">
      <c r="A14" s="22"/>
      <c r="B14" s="26"/>
      <c r="C14" s="27"/>
      <c r="D14" s="27"/>
      <c r="E14" s="24"/>
      <c r="F14" s="25"/>
      <c r="G14" s="21"/>
      <c r="H14" s="21"/>
    </row>
    <row r="15" s="1" customFormat="1" spans="1:5">
      <c r="A15" s="22"/>
      <c r="B15" s="26"/>
      <c r="C15" s="27"/>
      <c r="D15" s="4"/>
      <c r="E15" s="4"/>
    </row>
    <row r="16" s="1" customFormat="1" ht="15" spans="1:6">
      <c r="A16" s="22"/>
      <c r="B16" s="22"/>
      <c r="C16" s="27"/>
      <c r="D16" s="27"/>
      <c r="E16" s="24"/>
      <c r="F16" s="25"/>
    </row>
    <row r="17" s="1" customFormat="1" ht="13.2" customHeight="1" spans="1:6">
      <c r="A17" s="28"/>
      <c r="B17" s="29"/>
      <c r="C17" s="30"/>
      <c r="D17" s="30"/>
      <c r="E17" s="30"/>
      <c r="F17" s="25"/>
    </row>
    <row r="18" s="1" customFormat="1" spans="1:5">
      <c r="A18" s="2"/>
      <c r="B18" s="3"/>
      <c r="C18" s="4"/>
      <c r="D18" s="4"/>
      <c r="E18" s="4"/>
    </row>
    <row r="19" s="1" customFormat="1" spans="1:5">
      <c r="A19" s="2"/>
      <c r="B19" s="3"/>
      <c r="C19" s="4"/>
      <c r="D19" s="4"/>
      <c r="E19" s="4"/>
    </row>
    <row r="20" s="1" customFormat="1" spans="1:5">
      <c r="A20" s="2"/>
      <c r="B20" s="3"/>
      <c r="C20" s="4"/>
      <c r="D20" s="4"/>
      <c r="E20" s="4"/>
    </row>
    <row r="21" s="1" customFormat="1" spans="1:5">
      <c r="A21" s="2"/>
      <c r="B21" s="3"/>
      <c r="C21" s="4"/>
      <c r="D21" s="4"/>
      <c r="E21" s="4"/>
    </row>
    <row r="22" s="1" customFormat="1" spans="1:5">
      <c r="A22" s="2"/>
      <c r="B22" s="3"/>
      <c r="C22" s="4"/>
      <c r="D22" s="4"/>
      <c r="E22" s="4"/>
    </row>
    <row r="23" s="1" customFormat="1" spans="1:5">
      <c r="A23" s="2"/>
      <c r="B23" s="3"/>
      <c r="C23" s="4"/>
      <c r="D23" s="4"/>
      <c r="E23" s="4"/>
    </row>
    <row r="24" s="1" customFormat="1" spans="1:5">
      <c r="A24" s="2"/>
      <c r="B24" s="3"/>
      <c r="C24" s="4"/>
      <c r="D24" s="4"/>
      <c r="E24" s="4"/>
    </row>
    <row r="25" s="1" customFormat="1" spans="1:5">
      <c r="A25" s="2"/>
      <c r="B25" s="3"/>
      <c r="C25" s="4"/>
      <c r="D25" s="4"/>
      <c r="E25" s="4"/>
    </row>
    <row r="26" s="1" customFormat="1" spans="1:5">
      <c r="A26" s="2"/>
      <c r="B26" s="31"/>
      <c r="C26" s="4"/>
      <c r="D26" s="4"/>
      <c r="E26" s="4"/>
    </row>
  </sheetData>
  <mergeCells count="2">
    <mergeCell ref="A1:F1"/>
    <mergeCell ref="D11:F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锅炉资金审批单</vt:lpstr>
      <vt:lpstr>会议记录</vt:lpstr>
      <vt:lpstr>4T热水锅炉全套清单</vt:lpstr>
      <vt:lpstr>燃煤锅炉，烟囱，门窗，拆除，门，窗恢复，锅炉房涂料刷新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齐德国</dc:creator>
  <cp:lastModifiedBy>Administrator</cp:lastModifiedBy>
  <dcterms:created xsi:type="dcterms:W3CDTF">2015-06-05T18:19:00Z</dcterms:created>
  <dcterms:modified xsi:type="dcterms:W3CDTF">2024-07-25T07:16:58Z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CEE98C2DF0CC46A0A06F728D4E47790A_13</vt:lpwstr>
  </property>
</Properties>
</file>