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Sheet1!$A$1:$G$23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<sst xmlns="http://schemas.openxmlformats.org/spreadsheetml/2006/main" count="83" uniqueCount="71">
  <si>
    <t>英吉沙县2024年度防汛抗旱物资采购项目概算</t>
  </si>
  <si>
    <t>编号</t>
  </si>
  <si>
    <t>设 备 名 称 及 规 格</t>
  </si>
  <si>
    <t>单位</t>
  </si>
  <si>
    <t>数量</t>
  </si>
  <si>
    <t>单价(元)</t>
  </si>
  <si>
    <t>总价  （万元）</t>
  </si>
  <si>
    <t>规格及要求</t>
  </si>
  <si>
    <t>一</t>
  </si>
  <si>
    <t>机电设备</t>
  </si>
  <si>
    <t>（1）</t>
  </si>
  <si>
    <t>50平方低压电缆线</t>
  </si>
  <si>
    <t>米</t>
  </si>
  <si>
    <t>国标</t>
  </si>
  <si>
    <t>（2）</t>
  </si>
  <si>
    <t>50平方绝缘导线</t>
  </si>
  <si>
    <t>(3)</t>
  </si>
  <si>
    <t>35平方水泵电缆线</t>
  </si>
  <si>
    <t>二</t>
  </si>
  <si>
    <t>防汛物资</t>
  </si>
  <si>
    <t>铅丝网片</t>
  </si>
  <si>
    <t>套</t>
  </si>
  <si>
    <t>①编网钢丝内径为2.7mm，边端钢丝内径为3.4mm，绑扎钢丝内径为2.2mm。用于制造格宾石笼的编网钢丝、边端钢丝、绑扎钢丝的钢丝均需镀（锌-5%铝-稀土合金镀层）防腐处理，铝含量符合现行行业标准《工程机编钢丝网用钢丝》（YB/T4221-2016）第7.1.4要求，镀层的粘附力要求符合现行行业标准《工程机编钢丝网用钢丝》（YB/T4221-2016）中表5的要求，附着在钢丝上的镀层不应开裂，镀层重量及镀层成分应符合《工程机编钢丝网用钢丝》YB/T4221-2016、《工程用机编钢丝网及组合体》（YB/T4190-2018）的要求。
②护垫网箱必须为由专用机械编织成的合金钢丝格宾（六边）形格网片组装而成。双股钢丝必须三绞达到1080度的旋转，确保稳固性和抗拉性。
③用于制造格宾护垫的编网钢丝、边端钢丝、绑扎钢丝最低镀层重量应按现行行业标准《工程机编钢丝网用钢丝》（YB/T4221-2016）规定，镀层设计要求：
钢丝直径2.2mm镀层重量不小于350g/m2
钢丝直径2.7mm镀层重量不小于350g/m2
钢丝直径3.4mm镀层重量不小于350g/m2
④钢丝直径公差执行行业标准《工程机编钢丝网用钢丝》（YB/T4221-2016）中表1的标准。
钢丝直径2.2mm直径公差：±0.06mm
钢丝直径2.7mm直径公差：±0.06mm
钢丝直径3.4mm直径公差：±0.07mm
⑤网片网孔必须均匀，不得扭曲变形。
⑥网片的钢丝有关力学指标及孔径要求必须达到《工程机编钢丝网用钢丝》（YB/T4221-2016）、《工程用机编钢丝网及组合体》（YB/T4190-2018）的要求。
⑦护垫组装要求详见《格宾护垫细部构件图》
⑧护垫网孔规格为M8º，网孔为8cm，孔径为8cm×10cm，网箱和加筋土单元的长度、宽度和高度允许偏差为±5%；网兜的长度和宽度允许偏差为±5%；网垫的长度和宽度偏差为±5%；；厚度偏差为±2.5cm。卷网尺寸宽度方向允许偏差为±1M（M表示网孔规格），长度偏差为0m。
技术要求详见第三部分第7条。
格宾石笼供货单位需提供由中国国家认证认可监督管理委员会认证的检测单位出具的格宾石笼检测报告。
格宾石笼网丝、边丝镀锌层含量要求属于编制后，绑扎丝镀层含量要求属于编制前，符合《工程机编钢丝网用钢丝》（YB/T4221-2016）要求。</t>
  </si>
  <si>
    <t>反光衣（背心）</t>
  </si>
  <si>
    <t>件</t>
  </si>
  <si>
    <t>反光衣标注英吉沙县防汛抢险字</t>
  </si>
  <si>
    <t>（3）</t>
  </si>
  <si>
    <t>照明设备</t>
  </si>
  <si>
    <t>台</t>
  </si>
  <si>
    <t>手电</t>
  </si>
  <si>
    <t>（4）</t>
  </si>
  <si>
    <t>救生衣</t>
  </si>
  <si>
    <t>救生衣标注英吉沙县防汛抢险字</t>
  </si>
  <si>
    <t>（5）</t>
  </si>
  <si>
    <t>救生圈</t>
  </si>
  <si>
    <t>只</t>
  </si>
  <si>
    <t>标注英吉沙县防汛抢险字</t>
  </si>
  <si>
    <t>（6）</t>
  </si>
  <si>
    <t>雨衣（长款）</t>
  </si>
  <si>
    <t>加长版连帽雨披（军绿色），面料成分为聚酯纤维面</t>
  </si>
  <si>
    <t>（7）</t>
  </si>
  <si>
    <t>雨靴（高筒）</t>
  </si>
  <si>
    <t>双</t>
  </si>
  <si>
    <t>材质PVC塑胶（聚氯乙烯）</t>
  </si>
  <si>
    <t>（8）</t>
  </si>
  <si>
    <t>编织袋</t>
  </si>
  <si>
    <t>个</t>
  </si>
  <si>
    <t>白色，50*80标准，称重70-100kg，</t>
  </si>
  <si>
    <t>（9）</t>
  </si>
  <si>
    <t>两布一膜</t>
  </si>
  <si>
    <t>㎡</t>
  </si>
  <si>
    <t>一平方450g，厚度2.5mm</t>
  </si>
  <si>
    <t>（10）</t>
  </si>
  <si>
    <t>12号铅丝</t>
  </si>
  <si>
    <t>公斤</t>
  </si>
  <si>
    <t>丝径2.8mm-3mm，镀锌材质，不易生锈</t>
  </si>
  <si>
    <t>（11）</t>
  </si>
  <si>
    <t>头盔</t>
  </si>
  <si>
    <t>顶</t>
  </si>
  <si>
    <t>头盔右边标注英吉沙县防汛抢险字\PE国标安全帽</t>
  </si>
  <si>
    <t>（12）</t>
  </si>
  <si>
    <t>大疆M30T无人机电池</t>
  </si>
  <si>
    <t>组</t>
  </si>
  <si>
    <t>一组两个</t>
  </si>
  <si>
    <t>（13）</t>
  </si>
  <si>
    <t>大疆M30T遥控器电池</t>
  </si>
  <si>
    <t>（14）</t>
  </si>
  <si>
    <t>防火服（避火服）</t>
  </si>
  <si>
    <t>国标重型（1800C°）；面料的阻燃性能：损毁长度≤5cm,阴燃时间≤2s，续燃时间≤1s;经纬间撕破强力≥32N；组合材料抗辐射热渗透性能内表温升≤25C°；抗火焰燃烧性能内表温升≤25C°；防护服整体抗热性能内表温升≤13C°</t>
  </si>
  <si>
    <t>（15）</t>
  </si>
  <si>
    <t>国标（1300C°）；面料的阻燃性能：损毁长度≤5cm,阴燃时间≤3s，续燃时间≤2s;经纬间撕破强力≥32N；组合材料抗辐射热渗透性能内表温升≤25C°；抗火焰燃烧性能内表温升≤25C°；防护服整体抗热性能内表温升≤13C°</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</si>
</sst>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宋体"/>
      <charset val="134"/>
    </font>
    <font>
      <sz val="12"/>
      <color theme="1"/>
      <name val="宋体"/>
      <charset val="134"/>
    </font>
    <font>
      <b/>
      <sz val="12"/>
      <color theme="1"/>
      <name val="宋体"/>
      <charset val="134"/>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abSelected="1" view="pageBreakPreview" zoomScaleNormal="100" workbookViewId="0">
      <pane ySplit="2" topLeftCell="A3" activePane="bottomLeft" state="frozen"/>
      <selection/>
      <selection pane="bottomLeft" activeCell="F18" sqref="F18"/>
    </sheetView>
  </sheetViews>
  <sheetFormatPr defaultColWidth="9" defaultRowHeight="13.5"/>
  <cols>
    <col min="1" max="1" width="5.375" style="1" customWidth="1"/>
    <col min="2" max="2" width="17.25" style="1" customWidth="1"/>
    <col min="3" max="3" width="6.875" style="1" customWidth="1"/>
    <col min="4" max="4" width="8.125" style="1" customWidth="1"/>
    <col min="5" max="5" width="9.125" style="1" customWidth="1"/>
    <col min="6" max="6" width="10.3333333333333" style="1" customWidth="1"/>
    <col min="7" max="7" width="38.625" style="1" customWidth="1"/>
    <col min="8" max="16384" width="9" style="1"/>
  </cols>
  <sheetData>
    <row r="1" ht="37.2" customHeight="1" spans="1:15">
      <c r="A1" s="2" t="s">
        <v>0</v>
      </c>
      <c r="B1" s="3"/>
      <c r="C1" s="3"/>
      <c r="D1" s="3"/>
      <c r="E1" s="3"/>
      <c r="F1" s="3"/>
      <c r="G1" s="3"/>
      <c r="L1" s="21"/>
      <c r="M1" s="21"/>
      <c r="N1" s="21"/>
      <c r="O1" s="21"/>
    </row>
    <row r="2" ht="39" customHeight="1" spans="1:7">
      <c r="A2" s="4" t="s">
        <v>1</v>
      </c>
      <c r="B2" s="4" t="s">
        <v>2</v>
      </c>
      <c r="C2" s="4" t="s">
        <v>3</v>
      </c>
      <c r="D2" s="4" t="s">
        <v>4</v>
      </c>
      <c r="E2" s="4" t="s">
        <v>5</v>
      </c>
      <c r="F2" s="4" t="s">
        <v>6</v>
      </c>
      <c r="G2" s="4" t="s">
        <v>7</v>
      </c>
    </row>
    <row r="3" ht="21" customHeight="1" spans="1:7">
      <c r="A3" s="4"/>
      <c r="B3" s="4"/>
      <c r="C3" s="4"/>
      <c r="D3" s="4"/>
      <c r="E3" s="4"/>
      <c r="F3" s="5">
        <f>F4+F8</f>
        <v>81.545</v>
      </c>
      <c r="G3" s="4"/>
    </row>
    <row r="4" ht="22" customHeight="1" spans="1:7">
      <c r="A4" s="6" t="s">
        <v>8</v>
      </c>
      <c r="B4" s="6" t="s">
        <v>9</v>
      </c>
      <c r="C4" s="7"/>
      <c r="D4" s="8"/>
      <c r="E4" s="8"/>
      <c r="F4" s="9">
        <f>F5+F6+F7</f>
        <v>24.45</v>
      </c>
      <c r="G4" s="10"/>
    </row>
    <row r="5" ht="25" customHeight="1" spans="1:7">
      <c r="A5" s="11" t="s">
        <v>10</v>
      </c>
      <c r="B5" s="12" t="s">
        <v>11</v>
      </c>
      <c r="C5" s="7" t="s">
        <v>12</v>
      </c>
      <c r="D5" s="8">
        <v>1500</v>
      </c>
      <c r="E5" s="8">
        <v>18</v>
      </c>
      <c r="F5" s="8">
        <f>D5*E5/10000</f>
        <v>2.7</v>
      </c>
      <c r="G5" s="13" t="s">
        <v>13</v>
      </c>
    </row>
    <row r="6" ht="26" customHeight="1" spans="1:7">
      <c r="A6" s="14" t="s">
        <v>14</v>
      </c>
      <c r="B6" s="12" t="s">
        <v>15</v>
      </c>
      <c r="C6" s="7" t="s">
        <v>12</v>
      </c>
      <c r="D6" s="8">
        <v>40000</v>
      </c>
      <c r="E6" s="8">
        <v>4.5</v>
      </c>
      <c r="F6" s="8">
        <f>D6*E6/10000</f>
        <v>18</v>
      </c>
      <c r="G6" s="13" t="s">
        <v>13</v>
      </c>
    </row>
    <row r="7" ht="24" customHeight="1" spans="1:7">
      <c r="A7" s="15" t="s">
        <v>16</v>
      </c>
      <c r="B7" s="12" t="s">
        <v>17</v>
      </c>
      <c r="C7" s="7" t="s">
        <v>12</v>
      </c>
      <c r="D7" s="8">
        <v>1500</v>
      </c>
      <c r="E7" s="8">
        <v>25</v>
      </c>
      <c r="F7" s="8">
        <f>D7*E7/10000</f>
        <v>3.75</v>
      </c>
      <c r="G7" s="13" t="s">
        <v>13</v>
      </c>
    </row>
    <row r="8" ht="24" customHeight="1" spans="1:7">
      <c r="A8" s="6" t="s">
        <v>18</v>
      </c>
      <c r="B8" s="6" t="s">
        <v>19</v>
      </c>
      <c r="C8" s="16"/>
      <c r="D8" s="16"/>
      <c r="E8" s="16"/>
      <c r="F8" s="8">
        <f>F9+F10+F11+F12+F13+F14+F15+F16+F17+F18+F19+F20+F21+F22+F23</f>
        <v>57.095</v>
      </c>
      <c r="G8" s="16"/>
    </row>
    <row r="9" ht="409.5" spans="1:7">
      <c r="A9" s="14" t="s">
        <v>10</v>
      </c>
      <c r="B9" s="17" t="s">
        <v>20</v>
      </c>
      <c r="C9" s="18" t="s">
        <v>21</v>
      </c>
      <c r="D9" s="18">
        <v>3000</v>
      </c>
      <c r="E9" s="18">
        <v>140</v>
      </c>
      <c r="F9" s="8">
        <f t="shared" ref="F9:F23" si="0">D9*E9/10000</f>
        <v>42</v>
      </c>
      <c r="G9" s="19" t="s">
        <v>22</v>
      </c>
    </row>
    <row r="10" ht="28" customHeight="1" spans="1:7">
      <c r="A10" s="14" t="s">
        <v>14</v>
      </c>
      <c r="B10" s="17" t="s">
        <v>23</v>
      </c>
      <c r="C10" s="18" t="s">
        <v>24</v>
      </c>
      <c r="D10" s="18">
        <v>200</v>
      </c>
      <c r="E10" s="18">
        <v>5.5</v>
      </c>
      <c r="F10" s="8">
        <f t="shared" si="0"/>
        <v>0.11</v>
      </c>
      <c r="G10" s="19" t="s">
        <v>25</v>
      </c>
    </row>
    <row r="11" ht="23" customHeight="1" spans="1:7">
      <c r="A11" s="14" t="s">
        <v>26</v>
      </c>
      <c r="B11" s="17" t="s">
        <v>27</v>
      </c>
      <c r="C11" s="18" t="s">
        <v>28</v>
      </c>
      <c r="D11" s="18">
        <v>100</v>
      </c>
      <c r="E11" s="18">
        <v>80</v>
      </c>
      <c r="F11" s="8">
        <f t="shared" si="0"/>
        <v>0.8</v>
      </c>
      <c r="G11" s="16" t="s">
        <v>29</v>
      </c>
    </row>
    <row r="12" ht="28" customHeight="1" spans="1:7">
      <c r="A12" s="14" t="s">
        <v>30</v>
      </c>
      <c r="B12" s="17" t="s">
        <v>31</v>
      </c>
      <c r="C12" s="18" t="s">
        <v>24</v>
      </c>
      <c r="D12" s="18">
        <v>100</v>
      </c>
      <c r="E12" s="18">
        <v>46</v>
      </c>
      <c r="F12" s="8">
        <f t="shared" si="0"/>
        <v>0.46</v>
      </c>
      <c r="G12" s="19" t="s">
        <v>32</v>
      </c>
    </row>
    <row r="13" ht="28" customHeight="1" spans="1:7">
      <c r="A13" s="14" t="s">
        <v>33</v>
      </c>
      <c r="B13" s="17" t="s">
        <v>34</v>
      </c>
      <c r="C13" s="18" t="s">
        <v>35</v>
      </c>
      <c r="D13" s="18">
        <v>100</v>
      </c>
      <c r="E13" s="18">
        <v>32</v>
      </c>
      <c r="F13" s="8">
        <f t="shared" si="0"/>
        <v>0.32</v>
      </c>
      <c r="G13" s="16" t="s">
        <v>36</v>
      </c>
    </row>
    <row r="14" ht="27" spans="1:7">
      <c r="A14" s="14" t="s">
        <v>37</v>
      </c>
      <c r="B14" s="17" t="s">
        <v>38</v>
      </c>
      <c r="C14" s="18" t="s">
        <v>24</v>
      </c>
      <c r="D14" s="18">
        <v>250</v>
      </c>
      <c r="E14" s="18">
        <v>156</v>
      </c>
      <c r="F14" s="8">
        <f t="shared" si="0"/>
        <v>3.9</v>
      </c>
      <c r="G14" s="19" t="s">
        <v>39</v>
      </c>
    </row>
    <row r="15" ht="28" customHeight="1" spans="1:7">
      <c r="A15" s="14" t="s">
        <v>40</v>
      </c>
      <c r="B15" s="17" t="s">
        <v>41</v>
      </c>
      <c r="C15" s="18" t="s">
        <v>42</v>
      </c>
      <c r="D15" s="18">
        <v>250</v>
      </c>
      <c r="E15" s="18">
        <v>35</v>
      </c>
      <c r="F15" s="8">
        <f t="shared" si="0"/>
        <v>0.875</v>
      </c>
      <c r="G15" s="16" t="s">
        <v>43</v>
      </c>
    </row>
    <row r="16" ht="28" customHeight="1" spans="1:7">
      <c r="A16" s="14" t="s">
        <v>44</v>
      </c>
      <c r="B16" s="17" t="s">
        <v>45</v>
      </c>
      <c r="C16" s="18" t="s">
        <v>46</v>
      </c>
      <c r="D16" s="18">
        <v>10000</v>
      </c>
      <c r="E16" s="18">
        <v>0.4</v>
      </c>
      <c r="F16" s="8">
        <f t="shared" si="0"/>
        <v>0.4</v>
      </c>
      <c r="G16" s="19" t="s">
        <v>47</v>
      </c>
    </row>
    <row r="17" ht="28" customHeight="1" spans="1:7">
      <c r="A17" s="14" t="s">
        <v>48</v>
      </c>
      <c r="B17" s="17" t="s">
        <v>49</v>
      </c>
      <c r="C17" s="18" t="s">
        <v>50</v>
      </c>
      <c r="D17" s="18">
        <v>2000</v>
      </c>
      <c r="E17" s="18">
        <v>4</v>
      </c>
      <c r="F17" s="8">
        <f t="shared" si="0"/>
        <v>0.8</v>
      </c>
      <c r="G17" s="16" t="s">
        <v>51</v>
      </c>
    </row>
    <row r="18" ht="28" customHeight="1" spans="1:7">
      <c r="A18" s="14" t="s">
        <v>52</v>
      </c>
      <c r="B18" s="17" t="s">
        <v>53</v>
      </c>
      <c r="C18" s="18" t="s">
        <v>54</v>
      </c>
      <c r="D18" s="18">
        <v>2000</v>
      </c>
      <c r="E18" s="18">
        <v>4</v>
      </c>
      <c r="F18" s="8">
        <f t="shared" si="0"/>
        <v>0.8</v>
      </c>
      <c r="G18" s="19" t="s">
        <v>55</v>
      </c>
    </row>
    <row r="19" ht="28" customHeight="1" spans="1:7">
      <c r="A19" s="14" t="s">
        <v>56</v>
      </c>
      <c r="B19" s="17" t="s">
        <v>57</v>
      </c>
      <c r="C19" s="18" t="s">
        <v>58</v>
      </c>
      <c r="D19" s="18">
        <v>50</v>
      </c>
      <c r="E19" s="18">
        <v>90</v>
      </c>
      <c r="F19" s="8">
        <f t="shared" si="0"/>
        <v>0.45</v>
      </c>
      <c r="G19" s="19" t="s">
        <v>59</v>
      </c>
    </row>
    <row r="20" ht="27" spans="1:7">
      <c r="A20" s="14" t="s">
        <v>60</v>
      </c>
      <c r="B20" s="19" t="s">
        <v>61</v>
      </c>
      <c r="C20" s="18" t="s">
        <v>62</v>
      </c>
      <c r="D20" s="18">
        <v>3</v>
      </c>
      <c r="E20" s="18">
        <v>4000</v>
      </c>
      <c r="F20" s="8">
        <f t="shared" si="0"/>
        <v>1.2</v>
      </c>
      <c r="G20" s="16" t="s">
        <v>63</v>
      </c>
    </row>
    <row r="21" ht="27" spans="1:7">
      <c r="A21" s="14" t="s">
        <v>64</v>
      </c>
      <c r="B21" s="19" t="s">
        <v>65</v>
      </c>
      <c r="C21" s="18" t="s">
        <v>46</v>
      </c>
      <c r="D21" s="18">
        <v>2</v>
      </c>
      <c r="E21" s="18">
        <v>500</v>
      </c>
      <c r="F21" s="8">
        <f t="shared" si="0"/>
        <v>0.1</v>
      </c>
      <c r="G21" s="16"/>
    </row>
    <row r="22" ht="96" customHeight="1" spans="1:7">
      <c r="A22" s="14" t="s">
        <v>66</v>
      </c>
      <c r="B22" s="16" t="s">
        <v>67</v>
      </c>
      <c r="C22" s="18" t="s">
        <v>21</v>
      </c>
      <c r="D22" s="18">
        <v>2</v>
      </c>
      <c r="E22" s="18">
        <v>5200</v>
      </c>
      <c r="F22" s="8">
        <f t="shared" si="0"/>
        <v>1.04</v>
      </c>
      <c r="G22" s="20" t="s">
        <v>68</v>
      </c>
    </row>
    <row r="23" ht="84" customHeight="1" spans="1:7">
      <c r="A23" s="14" t="s">
        <v>69</v>
      </c>
      <c r="B23" s="16" t="s">
        <v>67</v>
      </c>
      <c r="C23" s="18" t="s">
        <v>21</v>
      </c>
      <c r="D23" s="18">
        <v>12</v>
      </c>
      <c r="E23" s="18">
        <v>3200</v>
      </c>
      <c r="F23" s="8">
        <f t="shared" si="0"/>
        <v>3.84</v>
      </c>
      <c r="G23" s="19" t="s">
        <v>70</v>
      </c>
    </row>
  </sheetData>
  <mergeCells count="1">
    <mergeCell ref="A1:G1"/>
  </mergeCells>
  <pageMargins left="0.700694444444445" right="0.700694444444445" top="0.590277777777778" bottom="0.590277777777778" header="0.298611111111111" footer="0.298611111111111"/>
  <pageSetup paperSize="9" scale="9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2023-01-15T09:57:00Z</dcterms:created>
  <dcterms:modified xsi:type="dcterms:W3CDTF">2024-05-11T13:24:44Z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F75C6EA3CF2744A4AEF48E36D1F11AF1</vt:lpwstr>
  </property>
  <property fmtid="{D5CDD505-2E9C-101B-9397-08002B2CF9AE}" pid="3" name="KSOProductBuildVer">
    <vt:lpwstr>2052-12.1.0.16417</vt:lpwstr>
  </property>
</Properties>
</file>