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tabRatio="812"/>
  </bookViews>
  <sheets>
    <sheet name="Sheet1" sheetId="28" r:id="rId1"/>
  </sheets>
  <definedNames>
    <definedName name="_xlnm._FilterDatabase" localSheetId="0" hidden="1">Sheet1!$A$2:$I$55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<sst xmlns="http://schemas.openxmlformats.org/spreadsheetml/2006/main" count="151" uniqueCount="73">
  <si>
    <t>疏勒县罕南力克镇小学校园文化喷绘参数清单</t>
  </si>
  <si>
    <t>顺序</t>
  </si>
  <si>
    <t>商品名称</t>
  </si>
  <si>
    <t>参数</t>
  </si>
  <si>
    <t>单位</t>
  </si>
  <si>
    <t>数量</t>
  </si>
  <si>
    <t>单价</t>
  </si>
  <si>
    <t>金额</t>
  </si>
  <si>
    <t>备注</t>
  </si>
  <si>
    <t>喷绘</t>
  </si>
  <si>
    <t>长宽等尺寸及内容中标后跟学校联系对接</t>
  </si>
  <si>
    <t>平方</t>
  </si>
  <si>
    <t>中心小学</t>
  </si>
  <si>
    <t>亚克力</t>
  </si>
  <si>
    <t>背胶</t>
  </si>
  <si>
    <t>横幅</t>
  </si>
  <si>
    <t>米</t>
  </si>
  <si>
    <t>3M刀刮布灯箱</t>
  </si>
  <si>
    <t>商家来实地测量尺寸</t>
  </si>
  <si>
    <t>平方米</t>
  </si>
  <si>
    <t>2村小学</t>
  </si>
  <si>
    <t>制度牌</t>
  </si>
  <si>
    <t>商家来实地测量尺寸0.6米*0.2米</t>
  </si>
  <si>
    <t>片</t>
  </si>
  <si>
    <t>食堂不锈钢公示栏</t>
  </si>
  <si>
    <t>制作双面即时贴</t>
  </si>
  <si>
    <t>个</t>
  </si>
  <si>
    <t>pvc字</t>
  </si>
  <si>
    <t>高空挂字劳务费</t>
  </si>
  <si>
    <t>开启式铝合金公示栏</t>
  </si>
  <si>
    <t>学校公示栏</t>
  </si>
  <si>
    <t>合计</t>
  </si>
  <si>
    <t>喷绘：114cm*194cm，116cm*196cm，
120cm×198cm</t>
  </si>
  <si>
    <t>3村小学</t>
  </si>
  <si>
    <t>制作食堂食物公示栏</t>
  </si>
  <si>
    <t>尺寸：120cm*240cm,含边框</t>
  </si>
  <si>
    <t>尺寸：40㎝*60cm,含边框</t>
  </si>
  <si>
    <t>教学楼楼梯标语</t>
  </si>
  <si>
    <t xml:space="preserve">背胶，尺寸：13cm*140cm </t>
  </si>
  <si>
    <t>制作作业展示栏</t>
  </si>
  <si>
    <t>5个，尺寸：100cm*80cm,含边框</t>
  </si>
  <si>
    <t>视力检测表</t>
  </si>
  <si>
    <t>背胶，尺寸：109cm*78.8cm， 5个</t>
  </si>
  <si>
    <t>尺寸60*80，防水，颜色鲜艳，KT版材质，厚度5mm</t>
  </si>
  <si>
    <t>版</t>
  </si>
  <si>
    <t>5村小学</t>
  </si>
  <si>
    <t>移动式公示栏架子（含边框）</t>
  </si>
  <si>
    <t>双面开启</t>
  </si>
  <si>
    <t>校园文化墙设计用品</t>
  </si>
  <si>
    <t>亚克力材质，3D立体，厚度2mm左右，小号（150cm*60cm）</t>
  </si>
  <si>
    <t>亚克力材质，3D立体，厚度2mm左右，中号（200cm*80cm）</t>
  </si>
  <si>
    <t>亚克力材质，3D立体，厚度2mm左右，大号（350cm*140cm）</t>
  </si>
  <si>
    <t xml:space="preserve">1.中国共产党廉洁自律准则,2.认真贯彻落实《新时代爱国主义教育实施刚要》,（1.7*1）（2个）
</t>
  </si>
  <si>
    <t>8村小学</t>
  </si>
  <si>
    <t>校园文化展板（公示栏）</t>
  </si>
  <si>
    <t>9村小学</t>
  </si>
  <si>
    <t>班级布置创意墙贴</t>
  </si>
  <si>
    <t>教室文化墙贴纸装饰班级布置小学托管辅导班创意名人名言励志标语 装饰挂牌编号:BG--18；编号:BG--49
；编号:BG--36；编号:BG--5；编号:BG--14
；编号:BG--8；编号:BG--4；编号:BG--24
；编号:BG--3；编号:BG--9</t>
  </si>
  <si>
    <t>套</t>
  </si>
  <si>
    <t>尺寸和要求中标后跟学校对接现场量号制作，含安装</t>
  </si>
  <si>
    <t>12村小学</t>
  </si>
  <si>
    <t>横幅（条幅）</t>
  </si>
  <si>
    <t>背胶（展板）</t>
  </si>
  <si>
    <t>kt版， 宽40cm*高60cm，加边条，内容跟学校对接</t>
  </si>
  <si>
    <t>泡沫板制度牌，边框可打开，可以随时更换内容，</t>
  </si>
  <si>
    <t>14村小学</t>
  </si>
  <si>
    <t>泡沫板制度牌，边框可打开，可以随时更换内容，40*60cm</t>
  </si>
  <si>
    <t>食品安全总监和安全员信息牌</t>
  </si>
  <si>
    <t>泡沫板，40*60cm横着</t>
  </si>
  <si>
    <t>校园文化展板</t>
  </si>
  <si>
    <t>21村小学</t>
  </si>
  <si>
    <t>pvc展板</t>
  </si>
  <si>
    <t>罕南力克镇总合计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</si>
</sst>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0\)"/>
  </numFmts>
  <fonts count="38">
    <font>
      <sz val="11"/>
      <color theme="1"/>
      <name val="宋体"/>
      <charset val="134"/>
      <scheme val="minor"/>
    </font>
    <font>
      <sz val="10"/>
      <color theme="1"/>
      <name val="仿宋"/>
      <charset val="134"/>
    </font>
    <font>
      <sz val="11"/>
      <color theme="1"/>
      <name val="Tahoma"/>
      <charset val="134"/>
    </font>
    <font>
      <sz val="12"/>
      <name val="宋体"/>
      <charset val="134"/>
    </font>
    <font>
      <sz val="16"/>
      <color theme="1"/>
      <name val="宋体"/>
      <charset val="134"/>
      <scheme val="minor"/>
    </font>
    <font>
      <sz val="10"/>
      <color theme="1"/>
      <name val="宋体"/>
      <charset val="134"/>
      <scheme val="minor"/>
    </font>
    <font>
      <b/>
      <sz val="10"/>
      <color theme="1"/>
      <name val="宋体"/>
      <charset val="134"/>
      <scheme val="minor"/>
    </font>
    <font>
      <sz val="9"/>
      <color theme="1"/>
      <name val="宋体"/>
      <charset val="134"/>
      <scheme val="minor"/>
    </font>
    <font>
      <sz val="11"/>
      <name val="宋体"/>
      <charset val="134"/>
      <scheme val="minor"/>
    </font>
    <font>
      <sz val="12"/>
      <name val="宋体"/>
      <charset val="134"/>
      <scheme val="minor"/>
    </font>
    <font>
      <sz val="12"/>
      <color theme="1"/>
      <name val="宋体"/>
      <charset val="134"/>
      <scheme val="minor"/>
    </font>
    <font>
      <sz val="11"/>
      <color rgb="FF000000"/>
      <name val="宋体"/>
      <charset val="134"/>
    </font>
    <font>
      <sz val="16"/>
      <name val="仿宋"/>
      <charset val="134"/>
    </font>
    <font>
      <sz val="12"/>
      <name val="仿宋"/>
      <charset val="134"/>
    </font>
    <font>
      <sz val="12"/>
      <name val="仿宋_GB2312"/>
      <charset val="134"/>
    </font>
    <font>
      <b/>
      <sz val="11"/>
      <color theme="1"/>
      <name val="Tahoma"/>
      <charset val="134"/>
    </font>
    <font>
      <sz val="10.5"/>
      <color theme="1"/>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Helv"/>
      <charset val="0"/>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3" borderId="2"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3" applyNumberFormat="0" applyFill="0" applyAlignment="0" applyProtection="0">
      <alignment vertical="center"/>
    </xf>
    <xf numFmtId="0" fontId="24" fillId="0" borderId="3" applyNumberFormat="0" applyFill="0" applyAlignment="0" applyProtection="0">
      <alignment vertical="center"/>
    </xf>
    <xf numFmtId="0" fontId="25" fillId="0" borderId="4" applyNumberFormat="0" applyFill="0" applyAlignment="0" applyProtection="0">
      <alignment vertical="center"/>
    </xf>
    <xf numFmtId="0" fontId="25" fillId="0" borderId="0" applyNumberFormat="0" applyFill="0" applyBorder="0" applyAlignment="0" applyProtection="0">
      <alignment vertical="center"/>
    </xf>
    <xf numFmtId="0" fontId="26" fillId="4" borderId="5" applyNumberFormat="0" applyAlignment="0" applyProtection="0">
      <alignment vertical="center"/>
    </xf>
    <xf numFmtId="0" fontId="27" fillId="5" borderId="6" applyNumberFormat="0" applyAlignment="0" applyProtection="0">
      <alignment vertical="center"/>
    </xf>
    <xf numFmtId="0" fontId="28" fillId="5" borderId="5" applyNumberFormat="0" applyAlignment="0" applyProtection="0">
      <alignment vertical="center"/>
    </xf>
    <xf numFmtId="0" fontId="29" fillId="6" borderId="7" applyNumberFormat="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xf numFmtId="0" fontId="37" fillId="0" borderId="0"/>
    <xf numFmtId="0" fontId="3" fillId="0" borderId="0">
      <alignment vertical="center"/>
    </xf>
    <xf numFmtId="0" fontId="3" fillId="0" borderId="0"/>
    <xf numFmtId="0" fontId="10" fillId="0" borderId="0"/>
    <xf numFmtId="0" fontId="0" fillId="0" borderId="0">
      <alignment vertical="center"/>
    </xf>
  </cellStyleXfs>
  <cellXfs count="52">
    <xf numFmtId="0" fontId="0" fillId="0" borderId="0" xfId="0">
      <alignment vertical="center"/>
    </xf>
    <xf numFmtId="0" fontId="1" fillId="0" borderId="0" xfId="0" applyFont="1" applyFill="1" applyAlignment="1">
      <alignment horizontal="center"/>
    </xf>
    <xf numFmtId="0" fontId="1" fillId="2" borderId="0" xfId="0" applyFont="1" applyFill="1" applyAlignment="1">
      <alignment horizontal="center"/>
    </xf>
    <xf numFmtId="0" fontId="2" fillId="0" borderId="0" xfId="0" applyFont="1" applyFill="1" applyAlignment="1">
      <alignment horizontal="center" vertical="center"/>
    </xf>
    <xf numFmtId="0" fontId="0" fillId="0" borderId="0" xfId="0" applyAlignment="1">
      <alignment horizontal="center" vertical="center"/>
    </xf>
    <xf numFmtId="0" fontId="0" fillId="0" borderId="0" xfId="0" applyFill="1" applyAlignment="1">
      <alignment horizontal="center" vertical="center"/>
    </xf>
    <xf numFmtId="0" fontId="0" fillId="2" borderId="0" xfId="0" applyFill="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0" fillId="2" borderId="1" xfId="0" applyFont="1" applyFill="1" applyBorder="1" applyAlignment="1">
      <alignment horizontal="center" vertical="center"/>
    </xf>
    <xf numFmtId="0" fontId="0" fillId="2" borderId="1" xfId="0" applyFont="1" applyFill="1" applyBorder="1" applyAlignment="1">
      <alignment horizontal="center" vertical="center" wrapText="1"/>
    </xf>
    <xf numFmtId="176" fontId="0" fillId="2" borderId="1" xfId="0" applyNumberFormat="1" applyFont="1" applyFill="1" applyBorder="1" applyAlignment="1">
      <alignment horizontal="center" vertical="center"/>
    </xf>
    <xf numFmtId="0" fontId="6" fillId="2" borderId="1" xfId="0" applyFont="1" applyFill="1" applyBorder="1" applyAlignment="1">
      <alignment horizontal="center" vertical="center" wrapText="1"/>
    </xf>
    <xf numFmtId="0" fontId="2"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0" fillId="0" borderId="1" xfId="0" applyBorder="1" applyAlignment="1">
      <alignment horizontal="center" vertical="center"/>
    </xf>
    <xf numFmtId="0" fontId="7" fillId="0" borderId="1" xfId="0" applyFont="1" applyBorder="1" applyAlignment="1">
      <alignment horizontal="center" vertical="center" wrapText="1"/>
    </xf>
    <xf numFmtId="176" fontId="0" fillId="0" borderId="1" xfId="0" applyNumberFormat="1" applyBorder="1" applyAlignment="1">
      <alignment horizontal="center" vertical="center"/>
    </xf>
    <xf numFmtId="176" fontId="3" fillId="0" borderId="1" xfId="0" applyNumberFormat="1" applyFont="1" applyFill="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xf>
    <xf numFmtId="0" fontId="9" fillId="0" borderId="1" xfId="0" applyFont="1" applyBorder="1" applyAlignment="1">
      <alignment horizontal="center" vertical="center"/>
    </xf>
    <xf numFmtId="177" fontId="9" fillId="0" borderId="1" xfId="0" applyNumberFormat="1" applyFont="1" applyBorder="1" applyAlignment="1">
      <alignment horizontal="center" vertical="center"/>
    </xf>
    <xf numFmtId="0" fontId="5" fillId="0" borderId="1" xfId="0" applyFont="1" applyBorder="1" applyAlignment="1">
      <alignment horizontal="center" vertical="center"/>
    </xf>
    <xf numFmtId="0" fontId="10" fillId="0" borderId="1" xfId="0" applyFont="1" applyBorder="1" applyAlignment="1">
      <alignment horizontal="center" vertical="center"/>
    </xf>
    <xf numFmtId="0" fontId="0" fillId="0" borderId="1" xfId="0" applyBorder="1" applyAlignment="1">
      <alignment horizontal="center" vertical="center" wrapText="1"/>
    </xf>
    <xf numFmtId="0" fontId="0" fillId="2" borderId="1" xfId="52" applyFont="1" applyFill="1" applyBorder="1" applyAlignment="1">
      <alignment horizontal="center" vertical="center" wrapText="1"/>
    </xf>
    <xf numFmtId="0" fontId="5" fillId="2" borderId="1" xfId="52" applyFont="1" applyFill="1" applyBorder="1" applyAlignment="1">
      <alignment horizontal="center" vertical="center" wrapText="1"/>
    </xf>
    <xf numFmtId="0" fontId="5" fillId="2" borderId="1" xfId="52" applyFont="1" applyFill="1" applyBorder="1" applyAlignment="1">
      <alignment horizontal="center" vertical="center"/>
    </xf>
    <xf numFmtId="0" fontId="0" fillId="2" borderId="1" xfId="52" applyFont="1" applyFill="1" applyBorder="1" applyAlignment="1">
      <alignment horizontal="center" vertical="center"/>
    </xf>
    <xf numFmtId="0" fontId="0" fillId="0" borderId="1" xfId="0" applyFill="1" applyBorder="1" applyAlignment="1">
      <alignment horizontal="center" vertical="center"/>
    </xf>
    <xf numFmtId="176" fontId="0" fillId="0" borderId="1" xfId="0" applyNumberFormat="1" applyFill="1" applyBorder="1" applyAlignment="1">
      <alignment horizontal="center" vertical="center"/>
    </xf>
    <xf numFmtId="0" fontId="11" fillId="0" borderId="1" xfId="0" applyFont="1" applyFill="1" applyBorder="1" applyAlignment="1">
      <alignment horizontal="center" vertical="center" wrapText="1"/>
    </xf>
    <xf numFmtId="0" fontId="0" fillId="0" borderId="1" xfId="53" applyFont="1" applyFill="1" applyBorder="1" applyAlignment="1" applyProtection="1">
      <alignment horizontal="center" vertical="center" wrapText="1" shrinkToFit="1"/>
    </xf>
    <xf numFmtId="0" fontId="0" fillId="2" borderId="1" xfId="0" applyFill="1" applyBorder="1" applyAlignment="1">
      <alignment horizontal="center" vertical="center"/>
    </xf>
    <xf numFmtId="0" fontId="11" fillId="2" borderId="1" xfId="0" applyFont="1" applyFill="1" applyBorder="1" applyAlignment="1">
      <alignment horizontal="center" vertical="center" wrapText="1"/>
    </xf>
    <xf numFmtId="2" fontId="11"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xf>
    <xf numFmtId="0" fontId="12"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10" fillId="0" borderId="1" xfId="53" applyFont="1" applyFill="1" applyBorder="1" applyAlignment="1">
      <alignment horizontal="center" vertical="center"/>
    </xf>
    <xf numFmtId="0" fontId="13" fillId="0" borderId="1" xfId="0" applyFont="1" applyFill="1" applyBorder="1" applyAlignment="1">
      <alignment horizontal="center" vertical="center"/>
    </xf>
    <xf numFmtId="176" fontId="14" fillId="0" borderId="1" xfId="0" applyNumberFormat="1" applyFont="1" applyFill="1" applyBorder="1" applyAlignment="1">
      <alignment horizontal="center" vertical="center" shrinkToFit="1"/>
    </xf>
    <xf numFmtId="0" fontId="15" fillId="2" borderId="1" xfId="0" applyFont="1" applyFill="1" applyBorder="1" applyAlignment="1">
      <alignment horizontal="center" vertical="center"/>
    </xf>
    <xf numFmtId="0" fontId="0" fillId="2" borderId="1" xfId="0" applyFont="1" applyFill="1" applyBorder="1" applyAlignment="1" applyProtection="1">
      <alignment horizontal="center" vertical="center" wrapText="1"/>
      <protection locked="0"/>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9" fillId="2" borderId="1" xfId="0" applyFont="1" applyFill="1" applyBorder="1" applyAlignment="1">
      <alignment horizontal="center" vertical="center"/>
    </xf>
    <xf numFmtId="0" fontId="0" fillId="2" borderId="0" xfId="0" applyFill="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疏勒县2012-2013学年中小学在校生统计表" xfId="49"/>
    <cellStyle name="常规 6 2" xfId="50"/>
    <cellStyle name="常规_Sheet2" xfId="51"/>
    <cellStyle name="常规 3" xfId="52"/>
    <cellStyle name="常规 2"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5"/>
  <sheetViews>
    <sheetView tabSelected="1" zoomScale="85" zoomScaleNormal="85" workbookViewId="0">
      <selection activeCell="O4" sqref="O4"/>
    </sheetView>
  </sheetViews>
  <sheetFormatPr defaultColWidth="9" defaultRowHeight="14.25"/>
  <cols>
    <col min="1" max="1" width="6.125" style="7" customWidth="1"/>
    <col min="2" max="2" width="34.4" style="8" customWidth="1"/>
    <col min="3" max="3" width="35" style="7" customWidth="1"/>
    <col min="4" max="5" width="14.1166666666667" style="7" customWidth="1"/>
    <col min="6" max="6" width="12.4916666666667" style="7" customWidth="1"/>
    <col min="7" max="7" width="20" style="8" customWidth="1"/>
    <col min="8" max="16384" width="9" style="7"/>
  </cols>
  <sheetData>
    <row r="1" s="1" customFormat="1" ht="48" customHeight="1" spans="1:8">
      <c r="A1" s="9" t="s">
        <v>0</v>
      </c>
      <c r="B1" s="9"/>
      <c r="C1" s="9"/>
      <c r="D1" s="9"/>
      <c r="E1" s="9"/>
      <c r="F1" s="9"/>
      <c r="G1" s="9"/>
      <c r="H1" s="9"/>
    </row>
    <row r="2" s="1" customFormat="1" ht="20" customHeight="1" spans="1:8">
      <c r="A2" s="10" t="s">
        <v>1</v>
      </c>
      <c r="B2" s="10" t="s">
        <v>2</v>
      </c>
      <c r="C2" s="10" t="s">
        <v>3</v>
      </c>
      <c r="D2" s="10" t="s">
        <v>4</v>
      </c>
      <c r="E2" s="10" t="s">
        <v>5</v>
      </c>
      <c r="F2" s="10" t="s">
        <v>6</v>
      </c>
      <c r="G2" s="10" t="s">
        <v>7</v>
      </c>
      <c r="H2" s="10" t="s">
        <v>8</v>
      </c>
    </row>
    <row r="3" s="2" customFormat="1" ht="22" customHeight="1" spans="1:8">
      <c r="A3" s="11">
        <v>1</v>
      </c>
      <c r="B3" s="11" t="s">
        <v>9</v>
      </c>
      <c r="C3" s="12" t="s">
        <v>10</v>
      </c>
      <c r="D3" s="11" t="s">
        <v>11</v>
      </c>
      <c r="E3" s="11">
        <v>50</v>
      </c>
      <c r="F3" s="11">
        <v>30</v>
      </c>
      <c r="G3" s="13">
        <f t="shared" ref="G3:G9" si="0">E3*F3</f>
        <v>1500</v>
      </c>
      <c r="H3" s="14" t="s">
        <v>12</v>
      </c>
    </row>
    <row r="4" s="2" customFormat="1" ht="22" customHeight="1" spans="1:8">
      <c r="A4" s="11">
        <v>2</v>
      </c>
      <c r="B4" s="11" t="s">
        <v>9</v>
      </c>
      <c r="C4" s="12" t="s">
        <v>10</v>
      </c>
      <c r="D4" s="11" t="s">
        <v>11</v>
      </c>
      <c r="E4" s="11">
        <v>40</v>
      </c>
      <c r="F4" s="11">
        <v>30</v>
      </c>
      <c r="G4" s="13">
        <f t="shared" si="0"/>
        <v>1200</v>
      </c>
      <c r="H4" s="14"/>
    </row>
    <row r="5" s="2" customFormat="1" ht="22" customHeight="1" spans="1:8">
      <c r="A5" s="11">
        <v>3</v>
      </c>
      <c r="B5" s="11" t="s">
        <v>13</v>
      </c>
      <c r="C5" s="12" t="s">
        <v>10</v>
      </c>
      <c r="D5" s="11" t="s">
        <v>11</v>
      </c>
      <c r="E5" s="11">
        <v>50</v>
      </c>
      <c r="F5" s="11">
        <v>45</v>
      </c>
      <c r="G5" s="13">
        <f t="shared" si="0"/>
        <v>2250</v>
      </c>
      <c r="H5" s="14"/>
    </row>
    <row r="6" s="2" customFormat="1" ht="22" customHeight="1" spans="1:8">
      <c r="A6" s="11">
        <v>4</v>
      </c>
      <c r="B6" s="11" t="s">
        <v>14</v>
      </c>
      <c r="C6" s="12" t="s">
        <v>10</v>
      </c>
      <c r="D6" s="11" t="s">
        <v>11</v>
      </c>
      <c r="E6" s="11">
        <v>25</v>
      </c>
      <c r="F6" s="11">
        <v>30</v>
      </c>
      <c r="G6" s="13">
        <f t="shared" si="0"/>
        <v>750</v>
      </c>
      <c r="H6" s="14"/>
    </row>
    <row r="7" s="2" customFormat="1" ht="22" customHeight="1" spans="1:8">
      <c r="A7" s="11">
        <v>5</v>
      </c>
      <c r="B7" s="11" t="s">
        <v>14</v>
      </c>
      <c r="C7" s="12" t="s">
        <v>10</v>
      </c>
      <c r="D7" s="11" t="s">
        <v>11</v>
      </c>
      <c r="E7" s="11">
        <v>50</v>
      </c>
      <c r="F7" s="11">
        <v>30</v>
      </c>
      <c r="G7" s="13">
        <f t="shared" si="0"/>
        <v>1500</v>
      </c>
      <c r="H7" s="14"/>
    </row>
    <row r="8" s="2" customFormat="1" ht="22" customHeight="1" spans="1:8">
      <c r="A8" s="11">
        <v>6</v>
      </c>
      <c r="B8" s="11" t="s">
        <v>15</v>
      </c>
      <c r="C8" s="12" t="s">
        <v>10</v>
      </c>
      <c r="D8" s="11" t="s">
        <v>16</v>
      </c>
      <c r="E8" s="11">
        <v>100</v>
      </c>
      <c r="F8" s="11">
        <v>15</v>
      </c>
      <c r="G8" s="13">
        <f t="shared" si="0"/>
        <v>1500</v>
      </c>
      <c r="H8" s="14"/>
    </row>
    <row r="9" s="2" customFormat="1" ht="22" customHeight="1" spans="1:8">
      <c r="A9" s="11">
        <v>7</v>
      </c>
      <c r="B9" s="11" t="s">
        <v>17</v>
      </c>
      <c r="C9" s="12" t="s">
        <v>10</v>
      </c>
      <c r="D9" s="11" t="s">
        <v>11</v>
      </c>
      <c r="E9" s="11">
        <v>10</v>
      </c>
      <c r="F9" s="11">
        <v>280</v>
      </c>
      <c r="G9" s="13">
        <f t="shared" si="0"/>
        <v>2800</v>
      </c>
      <c r="H9" s="14"/>
    </row>
    <row r="10" s="3" customFormat="1" ht="35" customHeight="1" spans="1:8">
      <c r="A10" s="15"/>
      <c r="B10" s="15"/>
      <c r="C10" s="15"/>
      <c r="D10" s="16">
        <f>SUM(G3:G9)</f>
        <v>11500</v>
      </c>
      <c r="E10" s="16"/>
      <c r="F10" s="16"/>
      <c r="G10" s="16"/>
      <c r="H10" s="16"/>
    </row>
    <row r="11" ht="21" customHeight="1" spans="1:8">
      <c r="A11" s="17">
        <v>1</v>
      </c>
      <c r="B11" s="18" t="s">
        <v>9</v>
      </c>
      <c r="C11" s="19" t="s">
        <v>18</v>
      </c>
      <c r="D11" s="18" t="s">
        <v>19</v>
      </c>
      <c r="E11" s="18">
        <v>46</v>
      </c>
      <c r="F11" s="18">
        <v>30</v>
      </c>
      <c r="G11" s="20">
        <f>F11*E11</f>
        <v>1380</v>
      </c>
      <c r="H11" s="17" t="s">
        <v>20</v>
      </c>
    </row>
    <row r="12" ht="21" customHeight="1" spans="1:8">
      <c r="A12" s="17">
        <v>2</v>
      </c>
      <c r="B12" s="18" t="s">
        <v>21</v>
      </c>
      <c r="C12" s="19" t="s">
        <v>22</v>
      </c>
      <c r="D12" s="18" t="s">
        <v>23</v>
      </c>
      <c r="E12" s="18">
        <v>6</v>
      </c>
      <c r="F12" s="18">
        <v>60</v>
      </c>
      <c r="G12" s="20">
        <f t="shared" ref="G12:G20" si="1">F12*E12</f>
        <v>360</v>
      </c>
      <c r="H12" s="17"/>
    </row>
    <row r="13" ht="21" customHeight="1" spans="1:8">
      <c r="A13" s="17">
        <v>3</v>
      </c>
      <c r="B13" s="18" t="s">
        <v>24</v>
      </c>
      <c r="C13" s="19" t="s">
        <v>18</v>
      </c>
      <c r="D13" s="18" t="s">
        <v>19</v>
      </c>
      <c r="E13" s="18">
        <v>4</v>
      </c>
      <c r="F13" s="18">
        <v>80</v>
      </c>
      <c r="G13" s="20">
        <f t="shared" si="1"/>
        <v>320</v>
      </c>
      <c r="H13" s="17"/>
    </row>
    <row r="14" ht="21" customHeight="1" spans="1:8">
      <c r="A14" s="17">
        <v>4</v>
      </c>
      <c r="B14" s="18" t="s">
        <v>25</v>
      </c>
      <c r="C14" s="19" t="s">
        <v>18</v>
      </c>
      <c r="D14" s="18" t="s">
        <v>26</v>
      </c>
      <c r="E14" s="18">
        <v>16</v>
      </c>
      <c r="F14" s="18">
        <v>20</v>
      </c>
      <c r="G14" s="20">
        <f t="shared" si="1"/>
        <v>320</v>
      </c>
      <c r="H14" s="17"/>
    </row>
    <row r="15" ht="21" customHeight="1" spans="1:8">
      <c r="A15" s="17">
        <v>5</v>
      </c>
      <c r="B15" s="18" t="s">
        <v>27</v>
      </c>
      <c r="C15" s="19" t="s">
        <v>18</v>
      </c>
      <c r="D15" s="18" t="s">
        <v>26</v>
      </c>
      <c r="E15" s="18">
        <v>5</v>
      </c>
      <c r="F15" s="18">
        <v>120</v>
      </c>
      <c r="G15" s="20">
        <f t="shared" si="1"/>
        <v>600</v>
      </c>
      <c r="H15" s="17"/>
    </row>
    <row r="16" ht="21" customHeight="1" spans="1:8">
      <c r="A16" s="17">
        <v>6</v>
      </c>
      <c r="B16" s="18" t="s">
        <v>28</v>
      </c>
      <c r="C16" s="19" t="s">
        <v>18</v>
      </c>
      <c r="D16" s="18" t="s">
        <v>26</v>
      </c>
      <c r="E16" s="18">
        <v>1</v>
      </c>
      <c r="F16" s="18">
        <v>600</v>
      </c>
      <c r="G16" s="20">
        <f t="shared" si="1"/>
        <v>600</v>
      </c>
      <c r="H16" s="17"/>
    </row>
    <row r="17" ht="21" customHeight="1" spans="1:8">
      <c r="A17" s="17">
        <v>7</v>
      </c>
      <c r="B17" s="18" t="s">
        <v>29</v>
      </c>
      <c r="C17" s="19" t="s">
        <v>18</v>
      </c>
      <c r="D17" s="18" t="s">
        <v>19</v>
      </c>
      <c r="E17" s="18">
        <v>3</v>
      </c>
      <c r="F17" s="18">
        <v>80</v>
      </c>
      <c r="G17" s="20">
        <f t="shared" si="1"/>
        <v>240</v>
      </c>
      <c r="H17" s="17"/>
    </row>
    <row r="18" ht="21" customHeight="1" spans="1:8">
      <c r="A18" s="17">
        <v>8</v>
      </c>
      <c r="B18" s="18" t="s">
        <v>30</v>
      </c>
      <c r="C18" s="19" t="s">
        <v>18</v>
      </c>
      <c r="D18" s="18" t="s">
        <v>19</v>
      </c>
      <c r="E18" s="18">
        <v>8</v>
      </c>
      <c r="F18" s="18">
        <v>80</v>
      </c>
      <c r="G18" s="20">
        <f t="shared" si="1"/>
        <v>640</v>
      </c>
      <c r="H18" s="17"/>
    </row>
    <row r="19" ht="21" customHeight="1" spans="1:8">
      <c r="A19" s="17">
        <v>9</v>
      </c>
      <c r="B19" s="18" t="s">
        <v>14</v>
      </c>
      <c r="C19" s="19" t="s">
        <v>18</v>
      </c>
      <c r="D19" s="18" t="s">
        <v>19</v>
      </c>
      <c r="E19" s="18">
        <v>5</v>
      </c>
      <c r="F19" s="18">
        <v>30</v>
      </c>
      <c r="G19" s="20">
        <f t="shared" si="1"/>
        <v>150</v>
      </c>
      <c r="H19" s="17"/>
    </row>
    <row r="20" ht="21" customHeight="1" spans="1:8">
      <c r="A20" s="17">
        <v>10</v>
      </c>
      <c r="B20" s="18" t="s">
        <v>21</v>
      </c>
      <c r="C20" s="19" t="s">
        <v>18</v>
      </c>
      <c r="D20" s="18" t="s">
        <v>19</v>
      </c>
      <c r="E20" s="18">
        <v>4</v>
      </c>
      <c r="F20" s="18">
        <v>280</v>
      </c>
      <c r="G20" s="20">
        <f t="shared" si="1"/>
        <v>1120</v>
      </c>
      <c r="H20" s="17"/>
    </row>
    <row r="21" ht="26" customHeight="1" spans="1:8">
      <c r="A21" s="17" t="s">
        <v>31</v>
      </c>
      <c r="B21" s="17"/>
      <c r="C21" s="17"/>
      <c r="D21" s="21">
        <f>SUM(G11:G20)</f>
        <v>5730</v>
      </c>
      <c r="E21" s="21"/>
      <c r="F21" s="21"/>
      <c r="G21" s="21"/>
      <c r="H21" s="17"/>
    </row>
    <row r="22" ht="23" customHeight="1" spans="1:8">
      <c r="A22" s="18">
        <v>1</v>
      </c>
      <c r="B22" s="18" t="s">
        <v>9</v>
      </c>
      <c r="C22" s="22" t="s">
        <v>32</v>
      </c>
      <c r="D22" s="23" t="s">
        <v>19</v>
      </c>
      <c r="E22" s="24">
        <v>15</v>
      </c>
      <c r="F22" s="25">
        <v>30</v>
      </c>
      <c r="G22" s="17">
        <f t="shared" ref="G22:G27" si="2">F22*E22</f>
        <v>450</v>
      </c>
      <c r="H22" s="17" t="s">
        <v>33</v>
      </c>
    </row>
    <row r="23" ht="23" customHeight="1" spans="1:8">
      <c r="A23" s="18">
        <v>2</v>
      </c>
      <c r="B23" s="18" t="s">
        <v>34</v>
      </c>
      <c r="C23" s="26" t="s">
        <v>35</v>
      </c>
      <c r="D23" s="18" t="s">
        <v>19</v>
      </c>
      <c r="E23" s="27">
        <v>8</v>
      </c>
      <c r="F23" s="18">
        <v>80</v>
      </c>
      <c r="G23" s="17">
        <f t="shared" si="2"/>
        <v>640</v>
      </c>
      <c r="H23" s="17"/>
    </row>
    <row r="24" ht="23" customHeight="1" spans="1:8">
      <c r="A24" s="18">
        <v>3</v>
      </c>
      <c r="B24" s="18" t="s">
        <v>21</v>
      </c>
      <c r="C24" s="18" t="s">
        <v>36</v>
      </c>
      <c r="D24" s="18" t="s">
        <v>26</v>
      </c>
      <c r="E24" s="18">
        <v>26</v>
      </c>
      <c r="F24" s="18">
        <v>60</v>
      </c>
      <c r="G24" s="17">
        <f t="shared" si="2"/>
        <v>1560</v>
      </c>
      <c r="H24" s="17"/>
    </row>
    <row r="25" ht="23" customHeight="1" spans="1:8">
      <c r="A25" s="18">
        <v>4</v>
      </c>
      <c r="B25" s="18" t="s">
        <v>37</v>
      </c>
      <c r="C25" s="18" t="s">
        <v>38</v>
      </c>
      <c r="D25" s="18" t="s">
        <v>19</v>
      </c>
      <c r="E25" s="18">
        <v>20</v>
      </c>
      <c r="F25" s="18">
        <v>25</v>
      </c>
      <c r="G25" s="17">
        <f t="shared" si="2"/>
        <v>500</v>
      </c>
      <c r="H25" s="17"/>
    </row>
    <row r="26" ht="23" customHeight="1" spans="1:8">
      <c r="A26" s="18">
        <v>5</v>
      </c>
      <c r="B26" s="18" t="s">
        <v>39</v>
      </c>
      <c r="C26" s="18" t="s">
        <v>40</v>
      </c>
      <c r="D26" s="18" t="s">
        <v>19</v>
      </c>
      <c r="E26" s="18">
        <v>5</v>
      </c>
      <c r="F26" s="18">
        <v>90</v>
      </c>
      <c r="G26" s="17">
        <f t="shared" si="2"/>
        <v>450</v>
      </c>
      <c r="H26" s="17"/>
    </row>
    <row r="27" ht="23" customHeight="1" spans="1:8">
      <c r="A27" s="18">
        <v>6</v>
      </c>
      <c r="B27" s="18" t="s">
        <v>41</v>
      </c>
      <c r="C27" s="18" t="s">
        <v>42</v>
      </c>
      <c r="D27" s="18" t="s">
        <v>19</v>
      </c>
      <c r="E27" s="18">
        <v>6</v>
      </c>
      <c r="F27" s="18">
        <v>35</v>
      </c>
      <c r="G27" s="17">
        <f t="shared" si="2"/>
        <v>210</v>
      </c>
      <c r="H27" s="17"/>
    </row>
    <row r="28" ht="25" customHeight="1" spans="1:8">
      <c r="A28" s="17" t="s">
        <v>31</v>
      </c>
      <c r="B28" s="17"/>
      <c r="C28" s="17"/>
      <c r="D28" s="21">
        <f>SUM(G22:G27)</f>
        <v>3810</v>
      </c>
      <c r="E28" s="21"/>
      <c r="F28" s="21"/>
      <c r="G28" s="21"/>
      <c r="H28" s="17"/>
    </row>
    <row r="29" ht="22" customHeight="1" spans="1:8">
      <c r="A29" s="18">
        <v>1</v>
      </c>
      <c r="B29" s="18" t="s">
        <v>21</v>
      </c>
      <c r="C29" s="28" t="s">
        <v>43</v>
      </c>
      <c r="D29" s="18" t="s">
        <v>44</v>
      </c>
      <c r="E29" s="18">
        <v>36</v>
      </c>
      <c r="F29" s="18">
        <v>60</v>
      </c>
      <c r="G29" s="18">
        <f>F29*E29</f>
        <v>2160</v>
      </c>
      <c r="H29" s="18" t="s">
        <v>45</v>
      </c>
    </row>
    <row r="30" ht="22" customHeight="1" spans="1:8">
      <c r="A30" s="18">
        <v>2</v>
      </c>
      <c r="B30" s="18" t="s">
        <v>9</v>
      </c>
      <c r="C30" s="18"/>
      <c r="D30" s="18" t="s">
        <v>11</v>
      </c>
      <c r="E30" s="18">
        <v>40</v>
      </c>
      <c r="F30" s="18">
        <v>30</v>
      </c>
      <c r="G30" s="18">
        <f t="shared" ref="G30:G36" si="3">F30*E30</f>
        <v>1200</v>
      </c>
      <c r="H30" s="18"/>
    </row>
    <row r="31" ht="22" customHeight="1" spans="1:8">
      <c r="A31" s="18">
        <v>3</v>
      </c>
      <c r="B31" s="18" t="s">
        <v>46</v>
      </c>
      <c r="C31" s="18" t="s">
        <v>47</v>
      </c>
      <c r="D31" s="18" t="s">
        <v>19</v>
      </c>
      <c r="E31" s="18">
        <v>13</v>
      </c>
      <c r="F31" s="18">
        <v>80</v>
      </c>
      <c r="G31" s="18">
        <f t="shared" si="3"/>
        <v>1040</v>
      </c>
      <c r="H31" s="18"/>
    </row>
    <row r="32" ht="22" customHeight="1" spans="1:8">
      <c r="A32" s="18">
        <v>4</v>
      </c>
      <c r="B32" s="18" t="s">
        <v>14</v>
      </c>
      <c r="C32" s="18"/>
      <c r="D32" s="18" t="s">
        <v>19</v>
      </c>
      <c r="E32" s="18">
        <v>20</v>
      </c>
      <c r="F32" s="18">
        <v>30</v>
      </c>
      <c r="G32" s="18">
        <f t="shared" si="3"/>
        <v>600</v>
      </c>
      <c r="H32" s="18"/>
    </row>
    <row r="33" ht="22" customHeight="1" spans="1:8">
      <c r="A33" s="18">
        <v>5</v>
      </c>
      <c r="B33" s="18" t="s">
        <v>48</v>
      </c>
      <c r="C33" s="22" t="s">
        <v>49</v>
      </c>
      <c r="D33" s="18" t="s">
        <v>19</v>
      </c>
      <c r="E33" s="18">
        <v>15</v>
      </c>
      <c r="F33" s="18">
        <v>35</v>
      </c>
      <c r="G33" s="18">
        <f t="shared" si="3"/>
        <v>525</v>
      </c>
      <c r="H33" s="18"/>
    </row>
    <row r="34" ht="22" customHeight="1" spans="1:8">
      <c r="A34" s="18">
        <v>6</v>
      </c>
      <c r="B34" s="18" t="s">
        <v>48</v>
      </c>
      <c r="C34" s="22" t="s">
        <v>50</v>
      </c>
      <c r="D34" s="18" t="s">
        <v>19</v>
      </c>
      <c r="E34" s="18">
        <v>12</v>
      </c>
      <c r="F34" s="18">
        <v>35</v>
      </c>
      <c r="G34" s="18">
        <f t="shared" si="3"/>
        <v>420</v>
      </c>
      <c r="H34" s="18"/>
    </row>
    <row r="35" ht="22" customHeight="1" spans="1:8">
      <c r="A35" s="18">
        <v>7</v>
      </c>
      <c r="B35" s="18" t="s">
        <v>48</v>
      </c>
      <c r="C35" s="22" t="s">
        <v>51</v>
      </c>
      <c r="D35" s="18" t="s">
        <v>19</v>
      </c>
      <c r="E35" s="18">
        <v>6</v>
      </c>
      <c r="F35" s="18">
        <v>35</v>
      </c>
      <c r="G35" s="18">
        <f t="shared" si="3"/>
        <v>210</v>
      </c>
      <c r="H35" s="18"/>
    </row>
    <row r="36" ht="22" customHeight="1" spans="1:8">
      <c r="A36" s="18">
        <v>8</v>
      </c>
      <c r="B36" s="18" t="s">
        <v>15</v>
      </c>
      <c r="C36" s="18"/>
      <c r="D36" s="18" t="s">
        <v>19</v>
      </c>
      <c r="E36" s="18">
        <v>29</v>
      </c>
      <c r="F36" s="18">
        <v>15</v>
      </c>
      <c r="G36" s="18">
        <f t="shared" si="3"/>
        <v>435</v>
      </c>
      <c r="H36" s="18"/>
    </row>
    <row r="37" ht="28" customHeight="1" spans="1:8">
      <c r="A37" s="17" t="s">
        <v>31</v>
      </c>
      <c r="B37" s="17"/>
      <c r="C37" s="17"/>
      <c r="D37" s="21">
        <f>SUM(G29:G36)</f>
        <v>6590</v>
      </c>
      <c r="E37" s="21"/>
      <c r="F37" s="21"/>
      <c r="G37" s="21"/>
      <c r="H37" s="18"/>
    </row>
    <row r="38" s="4" customFormat="1" ht="27" customHeight="1" spans="1:8">
      <c r="A38" s="18">
        <v>1</v>
      </c>
      <c r="B38" s="29" t="s">
        <v>9</v>
      </c>
      <c r="C38" s="30" t="s">
        <v>52</v>
      </c>
      <c r="D38" s="31" t="s">
        <v>19</v>
      </c>
      <c r="E38" s="32">
        <v>80</v>
      </c>
      <c r="F38" s="32">
        <v>30</v>
      </c>
      <c r="G38" s="13">
        <f t="shared" ref="G38:G41" si="4">E38*F38</f>
        <v>2400</v>
      </c>
      <c r="H38" s="29" t="s">
        <v>53</v>
      </c>
    </row>
    <row r="39" s="5" customFormat="1" ht="44" customHeight="1" spans="1:8">
      <c r="A39" s="33" t="s">
        <v>31</v>
      </c>
      <c r="B39" s="33"/>
      <c r="C39" s="33"/>
      <c r="D39" s="34">
        <f>SUM(G38)</f>
        <v>2400</v>
      </c>
      <c r="E39" s="34"/>
      <c r="F39" s="34"/>
      <c r="G39" s="34"/>
      <c r="H39" s="29"/>
    </row>
    <row r="40" customFormat="1" ht="21" customHeight="1" spans="1:8">
      <c r="A40" s="35">
        <v>1</v>
      </c>
      <c r="B40" s="36" t="s">
        <v>54</v>
      </c>
      <c r="C40" s="12" t="s">
        <v>10</v>
      </c>
      <c r="D40" s="37" t="s">
        <v>19</v>
      </c>
      <c r="E40" s="37">
        <v>150</v>
      </c>
      <c r="F40" s="37">
        <v>25</v>
      </c>
      <c r="G40" s="37">
        <f t="shared" si="4"/>
        <v>3750</v>
      </c>
      <c r="H40" s="37" t="s">
        <v>55</v>
      </c>
    </row>
    <row r="41" s="6" customFormat="1" ht="21" customHeight="1" spans="1:8">
      <c r="A41" s="35">
        <v>2</v>
      </c>
      <c r="B41" s="26" t="s">
        <v>56</v>
      </c>
      <c r="C41" s="19" t="s">
        <v>57</v>
      </c>
      <c r="D41" s="18" t="s">
        <v>58</v>
      </c>
      <c r="E41" s="18">
        <v>10</v>
      </c>
      <c r="F41" s="18">
        <v>15</v>
      </c>
      <c r="G41" s="18">
        <f t="shared" si="4"/>
        <v>150</v>
      </c>
      <c r="H41" s="37"/>
    </row>
    <row r="42" s="6" customFormat="1" ht="42" customHeight="1" spans="1:9">
      <c r="A42" s="38" t="s">
        <v>31</v>
      </c>
      <c r="B42" s="38"/>
      <c r="C42" s="38"/>
      <c r="D42" s="38"/>
      <c r="E42" s="39">
        <f>SUM(G40:G41)</f>
        <v>3900</v>
      </c>
      <c r="F42" s="39"/>
      <c r="G42" s="39"/>
      <c r="H42" s="39"/>
      <c r="I42" s="51"/>
    </row>
    <row r="43" ht="22" customHeight="1" spans="1:8">
      <c r="A43" s="18">
        <v>1</v>
      </c>
      <c r="B43" s="29" t="s">
        <v>9</v>
      </c>
      <c r="C43" s="28" t="s">
        <v>59</v>
      </c>
      <c r="D43" s="18" t="s">
        <v>11</v>
      </c>
      <c r="E43" s="40">
        <v>80</v>
      </c>
      <c r="F43" s="40">
        <v>30</v>
      </c>
      <c r="G43" s="17">
        <f>F43*E43</f>
        <v>2400</v>
      </c>
      <c r="H43" s="17" t="s">
        <v>60</v>
      </c>
    </row>
    <row r="44" ht="22" customHeight="1" spans="1:8">
      <c r="A44" s="18">
        <v>2</v>
      </c>
      <c r="B44" s="40" t="s">
        <v>61</v>
      </c>
      <c r="C44" s="28"/>
      <c r="D44" s="18" t="s">
        <v>11</v>
      </c>
      <c r="E44" s="40">
        <v>50</v>
      </c>
      <c r="F44" s="40">
        <v>15</v>
      </c>
      <c r="G44" s="17">
        <f>F44*E44</f>
        <v>750</v>
      </c>
      <c r="H44" s="17"/>
    </row>
    <row r="45" ht="22" customHeight="1" spans="1:8">
      <c r="A45" s="18">
        <v>3</v>
      </c>
      <c r="B45" s="40" t="s">
        <v>62</v>
      </c>
      <c r="C45" s="28"/>
      <c r="D45" s="18" t="s">
        <v>11</v>
      </c>
      <c r="E45" s="40">
        <v>50</v>
      </c>
      <c r="F45" s="40">
        <v>30</v>
      </c>
      <c r="G45" s="17">
        <f>F45*E45</f>
        <v>1500</v>
      </c>
      <c r="H45" s="17"/>
    </row>
    <row r="46" ht="22" customHeight="1" spans="1:8">
      <c r="A46" s="18">
        <v>4</v>
      </c>
      <c r="B46" s="41" t="s">
        <v>21</v>
      </c>
      <c r="C46" s="28" t="s">
        <v>63</v>
      </c>
      <c r="D46" s="18" t="s">
        <v>11</v>
      </c>
      <c r="E46" s="18">
        <v>50</v>
      </c>
      <c r="F46" s="18">
        <v>40</v>
      </c>
      <c r="G46" s="17">
        <f>F46*E46</f>
        <v>2000</v>
      </c>
      <c r="H46" s="17"/>
    </row>
    <row r="47" ht="37" customHeight="1" spans="1:8">
      <c r="A47" s="17" t="s">
        <v>31</v>
      </c>
      <c r="B47" s="17"/>
      <c r="C47" s="17"/>
      <c r="D47" s="21">
        <f>SUM(G43:G46)</f>
        <v>6650</v>
      </c>
      <c r="E47" s="21"/>
      <c r="F47" s="21"/>
      <c r="G47" s="21"/>
      <c r="H47" s="17"/>
    </row>
    <row r="48" ht="22" customHeight="1" spans="1:8">
      <c r="A48" s="17">
        <v>1</v>
      </c>
      <c r="B48" s="41" t="s">
        <v>21</v>
      </c>
      <c r="C48" s="42" t="s">
        <v>64</v>
      </c>
      <c r="D48" s="43" t="s">
        <v>11</v>
      </c>
      <c r="E48" s="44">
        <v>15</v>
      </c>
      <c r="F48" s="44">
        <v>40</v>
      </c>
      <c r="G48" s="45">
        <f t="shared" ref="G48:G50" si="5">E48*F48</f>
        <v>600</v>
      </c>
      <c r="H48" s="17" t="s">
        <v>65</v>
      </c>
    </row>
    <row r="49" ht="22" customHeight="1" spans="1:8">
      <c r="A49" s="17">
        <v>2</v>
      </c>
      <c r="B49" s="41" t="s">
        <v>21</v>
      </c>
      <c r="C49" s="42" t="s">
        <v>66</v>
      </c>
      <c r="D49" s="43" t="s">
        <v>11</v>
      </c>
      <c r="E49" s="44">
        <v>15</v>
      </c>
      <c r="F49" s="44">
        <v>40</v>
      </c>
      <c r="G49" s="45">
        <f t="shared" si="5"/>
        <v>600</v>
      </c>
      <c r="H49" s="17"/>
    </row>
    <row r="50" ht="22" customHeight="1" spans="1:8">
      <c r="A50" s="17">
        <v>3</v>
      </c>
      <c r="B50" s="41" t="s">
        <v>67</v>
      </c>
      <c r="C50" s="42" t="s">
        <v>68</v>
      </c>
      <c r="D50" s="43" t="s">
        <v>26</v>
      </c>
      <c r="E50" s="44">
        <v>1</v>
      </c>
      <c r="F50" s="44">
        <v>40</v>
      </c>
      <c r="G50" s="45">
        <f t="shared" si="5"/>
        <v>40</v>
      </c>
      <c r="H50" s="17"/>
    </row>
    <row r="51" ht="25" customHeight="1" spans="1:8">
      <c r="A51" s="17" t="s">
        <v>31</v>
      </c>
      <c r="B51" s="17"/>
      <c r="C51" s="17"/>
      <c r="D51" s="21">
        <f>SUM(G48:G50)</f>
        <v>1240</v>
      </c>
      <c r="E51" s="21"/>
      <c r="F51" s="21"/>
      <c r="G51" s="21"/>
      <c r="H51" s="17"/>
    </row>
    <row r="52" ht="22" customHeight="1" spans="1:8">
      <c r="A52" s="46">
        <v>1</v>
      </c>
      <c r="B52" s="47" t="s">
        <v>69</v>
      </c>
      <c r="C52" s="12" t="s">
        <v>10</v>
      </c>
      <c r="D52" s="48" t="s">
        <v>19</v>
      </c>
      <c r="E52" s="49">
        <v>180</v>
      </c>
      <c r="F52" s="48">
        <v>22</v>
      </c>
      <c r="G52" s="17">
        <f>F52*E52</f>
        <v>3960</v>
      </c>
      <c r="H52" s="17" t="s">
        <v>70</v>
      </c>
    </row>
    <row r="53" ht="22" customHeight="1" spans="1:8">
      <c r="A53" s="46">
        <v>2</v>
      </c>
      <c r="B53" s="47" t="s">
        <v>71</v>
      </c>
      <c r="C53" s="12" t="s">
        <v>10</v>
      </c>
      <c r="D53" s="48" t="s">
        <v>19</v>
      </c>
      <c r="E53" s="50">
        <v>180</v>
      </c>
      <c r="F53" s="48">
        <v>20</v>
      </c>
      <c r="G53" s="17">
        <f>F53*E53</f>
        <v>3600</v>
      </c>
      <c r="H53" s="17"/>
    </row>
    <row r="54" ht="31" customHeight="1" spans="1:8">
      <c r="A54" s="17" t="s">
        <v>31</v>
      </c>
      <c r="B54" s="17"/>
      <c r="C54" s="17"/>
      <c r="D54" s="21">
        <f>SUM(G52:G53)</f>
        <v>7560</v>
      </c>
      <c r="E54" s="21"/>
      <c r="F54" s="21"/>
      <c r="G54" s="21"/>
      <c r="H54" s="17"/>
    </row>
    <row r="55" ht="39" customHeight="1" spans="1:8">
      <c r="A55" s="17" t="s">
        <v>72</v>
      </c>
      <c r="B55" s="17"/>
      <c r="C55" s="17"/>
      <c r="D55" s="17">
        <f>D54+D51+D47+E42+D39+D37+D28+D21+D10</f>
        <v>49380</v>
      </c>
      <c r="E55" s="17"/>
      <c r="F55" s="17"/>
      <c r="G55" s="17"/>
      <c r="H55" s="17"/>
    </row>
  </sheetData>
  <mergeCells count="31">
    <mergeCell ref="A1:H1"/>
    <mergeCell ref="A10:C10"/>
    <mergeCell ref="D10:H10"/>
    <mergeCell ref="A21:C21"/>
    <mergeCell ref="D21:G21"/>
    <mergeCell ref="A28:C28"/>
    <mergeCell ref="D28:G28"/>
    <mergeCell ref="A37:C37"/>
    <mergeCell ref="D37:G37"/>
    <mergeCell ref="A39:C39"/>
    <mergeCell ref="D39:G39"/>
    <mergeCell ref="A42:D42"/>
    <mergeCell ref="E42:H42"/>
    <mergeCell ref="A47:C47"/>
    <mergeCell ref="D47:G47"/>
    <mergeCell ref="A51:C51"/>
    <mergeCell ref="D51:G51"/>
    <mergeCell ref="A54:C54"/>
    <mergeCell ref="D54:G54"/>
    <mergeCell ref="A55:C55"/>
    <mergeCell ref="D55:H55"/>
    <mergeCell ref="C43:C45"/>
    <mergeCell ref="H3:H9"/>
    <mergeCell ref="H11:H21"/>
    <mergeCell ref="H22:H28"/>
    <mergeCell ref="H29:H37"/>
    <mergeCell ref="H38:H39"/>
    <mergeCell ref="H40:H41"/>
    <mergeCell ref="H43:H47"/>
    <mergeCell ref="H48:H51"/>
    <mergeCell ref="H52:H54"/>
  </mergeCells>
  <dataValidations count="1">
    <dataValidation type="textLength" operator="between" allowBlank="1" showInputMessage="1" showErrorMessage="1" errorTitle="输入非法" error="”商品名称“请输入30汉字以内" sqref="B52:B53">
      <formula1>0</formula1>
      <formula2>30</formula2>
    </dataValidation>
  </dataValidations>
  <pageMargins left="0.156944444444444" right="0.156944444444444" top="0.156944444444444" bottom="0.275" header="0.118055555555556" footer="0.196527777777778"/>
  <pageSetup paperSize="9" fitToHeight="0"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2020-05-18T09:25:00Z</dcterms:created>
  <cp:lastPrinted>2020-05-22T04:49:00Z</cp:lastPrinted>
  <dcterms:modified xsi:type="dcterms:W3CDTF">2025-04-28T12:01:45Z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12FC8B3788CE4D3499BD77CFB647ECE6</vt:lpwstr>
  </property>
</Properties>
</file>