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7月份购买打印机耗材" sheetId="9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<sst xmlns="http://schemas.openxmlformats.org/spreadsheetml/2006/main" count="100" uniqueCount="57">
  <si>
    <t>疏勒县英尔力克乡中心小学2024年7月份购买打印机耗材清单</t>
  </si>
  <si>
    <t>中心小学</t>
  </si>
  <si>
    <t>3村小学</t>
  </si>
  <si>
    <t>4村小学</t>
  </si>
  <si>
    <t>5村小学</t>
  </si>
  <si>
    <t>10村小学</t>
  </si>
  <si>
    <t>11村小学</t>
  </si>
  <si>
    <t>12村小学</t>
  </si>
  <si>
    <t>东营三小</t>
  </si>
  <si>
    <t>合计</t>
  </si>
  <si>
    <t>备注</t>
  </si>
  <si>
    <t>序号</t>
  </si>
  <si>
    <t>名称</t>
  </si>
  <si>
    <t>单位</t>
  </si>
  <si>
    <t>单价</t>
  </si>
  <si>
    <t>数量</t>
  </si>
  <si>
    <t>金额</t>
  </si>
  <si>
    <t>总数量</t>
  </si>
  <si>
    <t>总价格</t>
  </si>
  <si>
    <t>京瓷2020原装碳粉盒(原装、正品）</t>
  </si>
  <si>
    <t>盒</t>
  </si>
  <si>
    <t>京瓷2200原装碳粉盒(原装、正品）</t>
  </si>
  <si>
    <t>京瓷2010原装碳粉盒TK4128（原装、正品）</t>
  </si>
  <si>
    <t>联想M7605D打印机碳粉盒（原装、正品）</t>
  </si>
  <si>
    <t>联想M7606D打印机硒鼓（原装、正品）</t>
  </si>
  <si>
    <t>个</t>
  </si>
  <si>
    <t>联想M7400PRO碳粉盒（原装、正品）</t>
  </si>
  <si>
    <t>联想M7400PRO硒鼓（原装、正品）</t>
  </si>
  <si>
    <t>联想M7400碳粉盒（原装、正品）</t>
  </si>
  <si>
    <t>联想M7400硒鼓（原装、正品）</t>
  </si>
  <si>
    <t>京瓷p5021彩色打印机碳粉（四种颜色、原装、正品）</t>
  </si>
  <si>
    <t>套</t>
  </si>
  <si>
    <t>联想lj3303DN碳粉盒（原装、正品）</t>
  </si>
  <si>
    <t>联想lj3303DN碳硒鼓（原装、正品）</t>
  </si>
  <si>
    <t>联想CS1831彩色打印机碳粉盒（原装、正品）</t>
  </si>
  <si>
    <t>兄弟7080D一体机打印机碳粉盒（原装、正品）</t>
  </si>
  <si>
    <t>兄弟7080D一体机打印机碳硒鼓（原装、正品）</t>
  </si>
  <si>
    <t>领像M100D碳粉盒（原装、正品）</t>
  </si>
  <si>
    <t>领像M100D碳硒鼓（原装、正品）</t>
  </si>
  <si>
    <t>联想LJ2655DN打印机硒鼓（原装、正品）</t>
  </si>
  <si>
    <t>联想M1025d彩色打印机碳粉盒</t>
  </si>
  <si>
    <t>联想M7675DXF打印机碳粉盒</t>
  </si>
  <si>
    <t>联想M7675DXF打印机硒鼓</t>
  </si>
  <si>
    <t>联想M7216打印机碳粉盒</t>
  </si>
  <si>
    <t>联想M7216打印机硒鼓</t>
  </si>
  <si>
    <t>联想M3070D碳粉盒（原装，正品）</t>
  </si>
  <si>
    <t>联想M3070D碳硒鼓（原装，正品）</t>
  </si>
  <si>
    <t>TOSHIBA STUDIO2323AM/2823AM碳粉盒(（原装，正品）</t>
  </si>
  <si>
    <t>理想一体化速印机油墨 黑色(原装）</t>
  </si>
  <si>
    <t>理想一体化速印机拉字纸(原装）</t>
  </si>
  <si>
    <t>RONGDA-R41GBS一体化速印机油墨 黑色(原装）</t>
  </si>
  <si>
    <t>RONGDA-R41GBS一体化速印机拉字纸(原装）</t>
  </si>
  <si>
    <t>京瓷1113D一体机原装碳粉盒(原装、正品）</t>
  </si>
  <si>
    <t>备注：打印机耗材是关系到我们全乡教育教学工作，商家必须按时送样品和原装正版材料提供，商家没有按时送材料或者送质量差的材料，学校不接受任何解释并退货处理！</t>
  </si>
  <si>
    <t>学校负责人：</t>
  </si>
  <si>
    <t>制单人：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</si>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</sst>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方正仿宋简体"/>
      <charset val="134"/>
    </font>
    <font>
      <sz val="11"/>
      <name val="方正仿宋简体"/>
      <charset val="134"/>
    </font>
    <font>
      <sz val="10"/>
      <name val="新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</fonts>
  <fills count="42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shrinkToFit="1"/>
    </xf>
    <xf numFmtId="0" fontId="4" fillId="8" borderId="1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 shrinkToFit="1"/>
    </xf>
    <xf numFmtId="0" fontId="6" fillId="8" borderId="1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8" fillId="6" borderId="1" xfId="0" applyFont="1" applyFill="1" applyBorder="1" applyAlignment="1">
      <alignment horizontal="center" vertical="center" shrinkToFit="1"/>
    </xf>
    <xf numFmtId="0" fontId="8" fillId="7" borderId="1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shrinkToFit="1"/>
    </xf>
    <xf numFmtId="0" fontId="4" fillId="10" borderId="1" xfId="0" applyFont="1" applyFill="1" applyBorder="1" applyAlignment="1">
      <alignment horizontal="center" vertical="center" shrinkToFit="1"/>
    </xf>
    <xf numFmtId="0" fontId="6" fillId="9" borderId="1" xfId="0" applyFont="1" applyFill="1" applyBorder="1" applyAlignment="1">
      <alignment horizontal="center" vertical="center" shrinkToFit="1"/>
    </xf>
    <xf numFmtId="0" fontId="6" fillId="10" borderId="1" xfId="0" applyFont="1" applyFill="1" applyBorder="1" applyAlignment="1">
      <alignment horizontal="center" vertical="center" shrinkToFit="1"/>
    </xf>
    <xf numFmtId="0" fontId="8" fillId="9" borderId="1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8-2009学年中小学基本数据统计表" xfId="49"/>
    <cellStyle name="常规_疏勒县2012-2013学年中小学在校生统计表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8"/>
  <sheetViews>
    <sheetView tabSelected="1" view="pageBreakPreview" zoomScaleNormal="100" workbookViewId="0">
      <pane ySplit="3" topLeftCell="A15" activePane="bottomLeft" state="frozen"/>
      <selection/>
      <selection pane="bottomLeft" activeCell="A1" sqref="A1:W1"/>
    </sheetView>
  </sheetViews>
  <sheetFormatPr defaultColWidth="9" defaultRowHeight="14.4"/>
  <cols>
    <col min="1" max="1" width="4" style="3" customWidth="1"/>
    <col min="2" max="2" width="28.1296296296296" style="3" customWidth="1"/>
    <col min="3" max="3" width="5" style="3" customWidth="1"/>
    <col min="4" max="4" width="5.75925925925926" style="3" customWidth="1"/>
    <col min="5" max="5" width="4.75925925925926" style="3" customWidth="1"/>
    <col min="6" max="6" width="5.5" style="3" customWidth="1"/>
    <col min="7" max="7" width="4.5" style="3" customWidth="1"/>
    <col min="8" max="8" width="5.5" style="3" customWidth="1"/>
    <col min="9" max="9" width="4.62962962962963" style="3" customWidth="1"/>
    <col min="10" max="12" width="5.5" style="3" customWidth="1"/>
    <col min="13" max="13" width="4.62962962962963" style="3" customWidth="1"/>
    <col min="14" max="20" width="5.5" style="3" customWidth="1"/>
    <col min="21" max="21" width="6.12962962962963" style="3" customWidth="1"/>
    <col min="22" max="22" width="9" style="3"/>
    <col min="23" max="23" width="7.75925925925926" style="3" customWidth="1"/>
    <col min="24" max="16384" width="9" style="3"/>
  </cols>
  <sheetData>
    <row r="1" s="1" customFormat="1" ht="45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35"/>
    </row>
    <row r="2" s="1" customFormat="1" ht="29" customHeight="1" spans="1:23">
      <c r="A2" s="5"/>
      <c r="B2" s="5"/>
      <c r="C2" s="5"/>
      <c r="D2" s="5"/>
      <c r="E2" s="5" t="s">
        <v>1</v>
      </c>
      <c r="F2" s="5"/>
      <c r="G2" s="5" t="s">
        <v>2</v>
      </c>
      <c r="H2" s="5"/>
      <c r="I2" s="5" t="s">
        <v>3</v>
      </c>
      <c r="J2" s="5"/>
      <c r="K2" s="5" t="s">
        <v>4</v>
      </c>
      <c r="L2" s="5"/>
      <c r="M2" s="5" t="s">
        <v>5</v>
      </c>
      <c r="N2" s="5"/>
      <c r="O2" s="5" t="s">
        <v>6</v>
      </c>
      <c r="P2" s="5"/>
      <c r="Q2" s="5" t="s">
        <v>7</v>
      </c>
      <c r="R2" s="5"/>
      <c r="S2" s="5" t="s">
        <v>8</v>
      </c>
      <c r="T2" s="5"/>
      <c r="U2" s="5" t="s">
        <v>9</v>
      </c>
      <c r="V2" s="5"/>
      <c r="W2" s="36" t="s">
        <v>10</v>
      </c>
    </row>
    <row r="3" s="1" customFormat="1" ht="21" customHeight="1" spans="1:23">
      <c r="A3" s="6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15</v>
      </c>
      <c r="H3" s="6" t="s">
        <v>16</v>
      </c>
      <c r="I3" s="6" t="s">
        <v>15</v>
      </c>
      <c r="J3" s="6" t="s">
        <v>16</v>
      </c>
      <c r="K3" s="6" t="s">
        <v>15</v>
      </c>
      <c r="L3" s="6" t="s">
        <v>16</v>
      </c>
      <c r="M3" s="6" t="s">
        <v>15</v>
      </c>
      <c r="N3" s="6" t="s">
        <v>16</v>
      </c>
      <c r="O3" s="6" t="s">
        <v>15</v>
      </c>
      <c r="P3" s="6" t="s">
        <v>16</v>
      </c>
      <c r="Q3" s="6" t="s">
        <v>15</v>
      </c>
      <c r="R3" s="6" t="s">
        <v>16</v>
      </c>
      <c r="S3" s="6" t="s">
        <v>15</v>
      </c>
      <c r="T3" s="6" t="s">
        <v>16</v>
      </c>
      <c r="U3" s="6" t="s">
        <v>17</v>
      </c>
      <c r="V3" s="6" t="s">
        <v>18</v>
      </c>
      <c r="W3" s="36"/>
    </row>
    <row r="4" s="1" customFormat="1" ht="33" customHeight="1" spans="1:23">
      <c r="A4" s="6">
        <v>1</v>
      </c>
      <c r="B4" s="7" t="s">
        <v>19</v>
      </c>
      <c r="C4" s="8" t="s">
        <v>20</v>
      </c>
      <c r="D4" s="9">
        <v>260</v>
      </c>
      <c r="E4" s="10">
        <v>4</v>
      </c>
      <c r="F4" s="11">
        <f t="shared" ref="F4:F33" si="0">E4*D4</f>
        <v>1040</v>
      </c>
      <c r="G4" s="12">
        <v>0</v>
      </c>
      <c r="H4" s="11">
        <f t="shared" ref="H4:H24" si="1">G4*D4</f>
        <v>0</v>
      </c>
      <c r="I4" s="23">
        <v>8</v>
      </c>
      <c r="J4" s="11">
        <f>I4*D4</f>
        <v>2080</v>
      </c>
      <c r="K4" s="24">
        <v>0</v>
      </c>
      <c r="L4" s="11">
        <f t="shared" ref="L4:L24" si="2">K4*D4</f>
        <v>0</v>
      </c>
      <c r="M4" s="25">
        <v>5</v>
      </c>
      <c r="N4" s="11">
        <f t="shared" ref="N4:N24" si="3">M4*D4</f>
        <v>1300</v>
      </c>
      <c r="O4" s="26">
        <v>4</v>
      </c>
      <c r="P4" s="11">
        <f t="shared" ref="P4:P24" si="4">O4*D4</f>
        <v>1040</v>
      </c>
      <c r="Q4" s="37">
        <v>0</v>
      </c>
      <c r="R4" s="11">
        <f t="shared" ref="R4:R24" si="5">Q4*D4</f>
        <v>0</v>
      </c>
      <c r="S4" s="38">
        <v>0</v>
      </c>
      <c r="T4" s="11">
        <f t="shared" ref="T4:T24" si="6">S4*D4</f>
        <v>0</v>
      </c>
      <c r="U4" s="11">
        <f>S4+Q4+O4+M4+K4+I4+G4+E4</f>
        <v>21</v>
      </c>
      <c r="V4" s="11">
        <f>U4*D4</f>
        <v>5460</v>
      </c>
      <c r="W4" s="11"/>
    </row>
    <row r="5" s="1" customFormat="1" ht="33" customHeight="1" spans="1:23">
      <c r="A5" s="6">
        <v>2</v>
      </c>
      <c r="B5" s="7" t="s">
        <v>21</v>
      </c>
      <c r="C5" s="8" t="s">
        <v>20</v>
      </c>
      <c r="D5" s="9">
        <v>240</v>
      </c>
      <c r="E5" s="10">
        <v>0</v>
      </c>
      <c r="F5" s="11">
        <f t="shared" si="0"/>
        <v>0</v>
      </c>
      <c r="G5" s="12">
        <v>0</v>
      </c>
      <c r="H5" s="11">
        <f t="shared" si="1"/>
        <v>0</v>
      </c>
      <c r="I5" s="23">
        <v>0</v>
      </c>
      <c r="J5" s="11">
        <f t="shared" ref="J5:J34" si="7">I5*D5</f>
        <v>0</v>
      </c>
      <c r="K5" s="24">
        <v>0</v>
      </c>
      <c r="L5" s="11">
        <f t="shared" si="2"/>
        <v>0</v>
      </c>
      <c r="M5" s="25">
        <v>0</v>
      </c>
      <c r="N5" s="11">
        <f t="shared" si="3"/>
        <v>0</v>
      </c>
      <c r="O5" s="26">
        <v>0</v>
      </c>
      <c r="P5" s="11">
        <f t="shared" si="4"/>
        <v>0</v>
      </c>
      <c r="Q5" s="37">
        <v>0</v>
      </c>
      <c r="R5" s="11">
        <f t="shared" si="5"/>
        <v>0</v>
      </c>
      <c r="S5" s="38">
        <v>4</v>
      </c>
      <c r="T5" s="11">
        <f t="shared" si="6"/>
        <v>960</v>
      </c>
      <c r="U5" s="11">
        <f t="shared" ref="U5:U34" si="8">S5+Q5+O5+M5+K5+I5+G5+E5</f>
        <v>4</v>
      </c>
      <c r="V5" s="11">
        <f t="shared" ref="V5:V34" si="9">U5*D5</f>
        <v>960</v>
      </c>
      <c r="W5" s="11"/>
    </row>
    <row r="6" s="1" customFormat="1" ht="33" customHeight="1" spans="1:23">
      <c r="A6" s="6">
        <v>3</v>
      </c>
      <c r="B6" s="7" t="s">
        <v>22</v>
      </c>
      <c r="C6" s="8" t="s">
        <v>20</v>
      </c>
      <c r="D6" s="9">
        <v>240</v>
      </c>
      <c r="E6" s="13">
        <v>0</v>
      </c>
      <c r="F6" s="11">
        <f t="shared" si="0"/>
        <v>0</v>
      </c>
      <c r="G6" s="14">
        <v>6</v>
      </c>
      <c r="H6" s="11">
        <f t="shared" si="1"/>
        <v>1440</v>
      </c>
      <c r="I6" s="27">
        <v>0</v>
      </c>
      <c r="J6" s="11">
        <f t="shared" si="7"/>
        <v>0</v>
      </c>
      <c r="K6" s="28">
        <v>0</v>
      </c>
      <c r="L6" s="11">
        <f t="shared" si="2"/>
        <v>0</v>
      </c>
      <c r="M6" s="29">
        <v>0</v>
      </c>
      <c r="N6" s="11">
        <f t="shared" si="3"/>
        <v>0</v>
      </c>
      <c r="O6" s="30">
        <v>2</v>
      </c>
      <c r="P6" s="11">
        <f t="shared" si="4"/>
        <v>480</v>
      </c>
      <c r="Q6" s="39">
        <v>0</v>
      </c>
      <c r="R6" s="11">
        <f t="shared" si="5"/>
        <v>0</v>
      </c>
      <c r="S6" s="40">
        <v>4</v>
      </c>
      <c r="T6" s="11">
        <f t="shared" si="6"/>
        <v>960</v>
      </c>
      <c r="U6" s="11">
        <f t="shared" si="8"/>
        <v>12</v>
      </c>
      <c r="V6" s="11">
        <f t="shared" si="9"/>
        <v>2880</v>
      </c>
      <c r="W6" s="11"/>
    </row>
    <row r="7" s="1" customFormat="1" ht="33" customHeight="1" spans="1:23">
      <c r="A7" s="6">
        <v>4</v>
      </c>
      <c r="B7" s="7" t="s">
        <v>23</v>
      </c>
      <c r="C7" s="8" t="s">
        <v>20</v>
      </c>
      <c r="D7" s="9">
        <v>80</v>
      </c>
      <c r="E7" s="13">
        <v>0</v>
      </c>
      <c r="F7" s="11">
        <f t="shared" si="0"/>
        <v>0</v>
      </c>
      <c r="G7" s="14">
        <v>0</v>
      </c>
      <c r="H7" s="11">
        <f t="shared" si="1"/>
        <v>0</v>
      </c>
      <c r="I7" s="27">
        <v>4</v>
      </c>
      <c r="J7" s="11">
        <f t="shared" si="7"/>
        <v>320</v>
      </c>
      <c r="K7" s="28">
        <v>0</v>
      </c>
      <c r="L7" s="11">
        <f t="shared" si="2"/>
        <v>0</v>
      </c>
      <c r="M7" s="29">
        <v>8</v>
      </c>
      <c r="N7" s="11">
        <f t="shared" si="3"/>
        <v>640</v>
      </c>
      <c r="O7" s="30">
        <v>3</v>
      </c>
      <c r="P7" s="11">
        <f t="shared" si="4"/>
        <v>240</v>
      </c>
      <c r="Q7" s="39">
        <v>0</v>
      </c>
      <c r="R7" s="11">
        <f t="shared" si="5"/>
        <v>0</v>
      </c>
      <c r="S7" s="40">
        <v>0</v>
      </c>
      <c r="T7" s="11">
        <f t="shared" si="6"/>
        <v>0</v>
      </c>
      <c r="U7" s="11">
        <f t="shared" si="8"/>
        <v>15</v>
      </c>
      <c r="V7" s="11">
        <f t="shared" si="9"/>
        <v>1200</v>
      </c>
      <c r="W7" s="11"/>
    </row>
    <row r="8" s="1" customFormat="1" ht="33" customHeight="1" spans="1:23">
      <c r="A8" s="6">
        <v>5</v>
      </c>
      <c r="B8" s="7" t="s">
        <v>24</v>
      </c>
      <c r="C8" s="8" t="s">
        <v>25</v>
      </c>
      <c r="D8" s="9">
        <v>90</v>
      </c>
      <c r="E8" s="13">
        <v>0</v>
      </c>
      <c r="F8" s="11">
        <f t="shared" si="0"/>
        <v>0</v>
      </c>
      <c r="G8" s="14">
        <v>0</v>
      </c>
      <c r="H8" s="11">
        <f t="shared" si="1"/>
        <v>0</v>
      </c>
      <c r="I8" s="27">
        <v>1</v>
      </c>
      <c r="J8" s="11">
        <f t="shared" si="7"/>
        <v>90</v>
      </c>
      <c r="K8" s="28">
        <v>0</v>
      </c>
      <c r="L8" s="11">
        <f t="shared" si="2"/>
        <v>0</v>
      </c>
      <c r="M8" s="29">
        <v>4</v>
      </c>
      <c r="N8" s="11">
        <f t="shared" si="3"/>
        <v>360</v>
      </c>
      <c r="O8" s="30">
        <v>0</v>
      </c>
      <c r="P8" s="11">
        <f t="shared" si="4"/>
        <v>0</v>
      </c>
      <c r="Q8" s="39">
        <v>0</v>
      </c>
      <c r="R8" s="11">
        <f t="shared" si="5"/>
        <v>0</v>
      </c>
      <c r="S8" s="40">
        <v>0</v>
      </c>
      <c r="T8" s="11">
        <f t="shared" si="6"/>
        <v>0</v>
      </c>
      <c r="U8" s="11">
        <f t="shared" si="8"/>
        <v>5</v>
      </c>
      <c r="V8" s="11">
        <f t="shared" si="9"/>
        <v>450</v>
      </c>
      <c r="W8" s="11"/>
    </row>
    <row r="9" s="1" customFormat="1" ht="33" customHeight="1" spans="1:23">
      <c r="A9" s="6">
        <v>6</v>
      </c>
      <c r="B9" s="7" t="s">
        <v>26</v>
      </c>
      <c r="C9" s="8" t="s">
        <v>20</v>
      </c>
      <c r="D9" s="9">
        <v>80</v>
      </c>
      <c r="E9" s="13">
        <v>0</v>
      </c>
      <c r="F9" s="11">
        <f t="shared" si="0"/>
        <v>0</v>
      </c>
      <c r="G9" s="14">
        <v>0</v>
      </c>
      <c r="H9" s="11">
        <f t="shared" si="1"/>
        <v>0</v>
      </c>
      <c r="I9" s="27">
        <v>0</v>
      </c>
      <c r="J9" s="11">
        <f t="shared" si="7"/>
        <v>0</v>
      </c>
      <c r="K9" s="28">
        <v>0</v>
      </c>
      <c r="L9" s="11">
        <f t="shared" si="2"/>
        <v>0</v>
      </c>
      <c r="M9" s="29">
        <v>0</v>
      </c>
      <c r="N9" s="11">
        <f t="shared" si="3"/>
        <v>0</v>
      </c>
      <c r="O9" s="30">
        <v>0</v>
      </c>
      <c r="P9" s="11">
        <f t="shared" si="4"/>
        <v>0</v>
      </c>
      <c r="Q9" s="39">
        <v>8</v>
      </c>
      <c r="R9" s="11">
        <f t="shared" si="5"/>
        <v>640</v>
      </c>
      <c r="S9" s="40">
        <v>0</v>
      </c>
      <c r="T9" s="11">
        <f t="shared" si="6"/>
        <v>0</v>
      </c>
      <c r="U9" s="11">
        <f t="shared" si="8"/>
        <v>8</v>
      </c>
      <c r="V9" s="11">
        <f t="shared" si="9"/>
        <v>640</v>
      </c>
      <c r="W9" s="11"/>
    </row>
    <row r="10" s="1" customFormat="1" ht="33" customHeight="1" spans="1:23">
      <c r="A10" s="6">
        <v>7</v>
      </c>
      <c r="B10" s="7" t="s">
        <v>27</v>
      </c>
      <c r="C10" s="8" t="s">
        <v>25</v>
      </c>
      <c r="D10" s="9">
        <v>90</v>
      </c>
      <c r="E10" s="13">
        <v>0</v>
      </c>
      <c r="F10" s="11">
        <f t="shared" si="0"/>
        <v>0</v>
      </c>
      <c r="G10" s="14">
        <v>0</v>
      </c>
      <c r="H10" s="11">
        <f t="shared" si="1"/>
        <v>0</v>
      </c>
      <c r="I10" s="27">
        <v>0</v>
      </c>
      <c r="J10" s="11">
        <f t="shared" si="7"/>
        <v>0</v>
      </c>
      <c r="K10" s="28">
        <v>0</v>
      </c>
      <c r="L10" s="11">
        <f t="shared" si="2"/>
        <v>0</v>
      </c>
      <c r="M10" s="29">
        <v>0</v>
      </c>
      <c r="N10" s="11">
        <f t="shared" si="3"/>
        <v>0</v>
      </c>
      <c r="O10" s="30">
        <v>0</v>
      </c>
      <c r="P10" s="11">
        <f t="shared" si="4"/>
        <v>0</v>
      </c>
      <c r="Q10" s="39">
        <v>2</v>
      </c>
      <c r="R10" s="11">
        <f t="shared" si="5"/>
        <v>180</v>
      </c>
      <c r="S10" s="40">
        <v>0</v>
      </c>
      <c r="T10" s="11">
        <f t="shared" si="6"/>
        <v>0</v>
      </c>
      <c r="U10" s="11">
        <f t="shared" si="8"/>
        <v>2</v>
      </c>
      <c r="V10" s="11">
        <f t="shared" si="9"/>
        <v>180</v>
      </c>
      <c r="W10" s="11"/>
    </row>
    <row r="11" s="1" customFormat="1" ht="33" customHeight="1" spans="1:23">
      <c r="A11" s="6">
        <v>8</v>
      </c>
      <c r="B11" s="7" t="s">
        <v>28</v>
      </c>
      <c r="C11" s="8" t="s">
        <v>20</v>
      </c>
      <c r="D11" s="9">
        <v>60</v>
      </c>
      <c r="E11" s="13">
        <v>0</v>
      </c>
      <c r="F11" s="11">
        <f t="shared" si="0"/>
        <v>0</v>
      </c>
      <c r="G11" s="14">
        <v>0</v>
      </c>
      <c r="H11" s="11">
        <f t="shared" si="1"/>
        <v>0</v>
      </c>
      <c r="I11" s="27">
        <v>0</v>
      </c>
      <c r="J11" s="11">
        <f t="shared" si="7"/>
        <v>0</v>
      </c>
      <c r="K11" s="28">
        <v>0</v>
      </c>
      <c r="L11" s="11">
        <f t="shared" si="2"/>
        <v>0</v>
      </c>
      <c r="M11" s="29">
        <v>0</v>
      </c>
      <c r="N11" s="11">
        <f t="shared" si="3"/>
        <v>0</v>
      </c>
      <c r="O11" s="30">
        <v>0</v>
      </c>
      <c r="P11" s="11">
        <f t="shared" si="4"/>
        <v>0</v>
      </c>
      <c r="Q11" s="39">
        <v>0</v>
      </c>
      <c r="R11" s="11">
        <f t="shared" si="5"/>
        <v>0</v>
      </c>
      <c r="S11" s="40">
        <v>4</v>
      </c>
      <c r="T11" s="11">
        <f t="shared" si="6"/>
        <v>240</v>
      </c>
      <c r="U11" s="11">
        <f t="shared" si="8"/>
        <v>4</v>
      </c>
      <c r="V11" s="11">
        <f t="shared" si="9"/>
        <v>240</v>
      </c>
      <c r="W11" s="11"/>
    </row>
    <row r="12" s="1" customFormat="1" ht="33" customHeight="1" spans="1:23">
      <c r="A12" s="6">
        <v>9</v>
      </c>
      <c r="B12" s="7" t="s">
        <v>29</v>
      </c>
      <c r="C12" s="8" t="s">
        <v>25</v>
      </c>
      <c r="D12" s="9">
        <v>70</v>
      </c>
      <c r="E12" s="13">
        <v>0</v>
      </c>
      <c r="F12" s="11">
        <f t="shared" si="0"/>
        <v>0</v>
      </c>
      <c r="G12" s="14">
        <v>0</v>
      </c>
      <c r="H12" s="11">
        <f t="shared" si="1"/>
        <v>0</v>
      </c>
      <c r="I12" s="27">
        <v>0</v>
      </c>
      <c r="J12" s="11">
        <f t="shared" si="7"/>
        <v>0</v>
      </c>
      <c r="K12" s="28">
        <v>0</v>
      </c>
      <c r="L12" s="11">
        <f t="shared" si="2"/>
        <v>0</v>
      </c>
      <c r="M12" s="29">
        <v>0</v>
      </c>
      <c r="N12" s="11">
        <f t="shared" si="3"/>
        <v>0</v>
      </c>
      <c r="O12" s="30">
        <v>0</v>
      </c>
      <c r="P12" s="11">
        <f t="shared" si="4"/>
        <v>0</v>
      </c>
      <c r="Q12" s="39">
        <v>0</v>
      </c>
      <c r="R12" s="11">
        <f t="shared" si="5"/>
        <v>0</v>
      </c>
      <c r="S12" s="40">
        <v>2</v>
      </c>
      <c r="T12" s="11">
        <f t="shared" si="6"/>
        <v>140</v>
      </c>
      <c r="U12" s="11">
        <f t="shared" si="8"/>
        <v>2</v>
      </c>
      <c r="V12" s="11">
        <f t="shared" si="9"/>
        <v>140</v>
      </c>
      <c r="W12" s="11"/>
    </row>
    <row r="13" s="1" customFormat="1" ht="33" customHeight="1" spans="1:23">
      <c r="A13" s="6">
        <v>10</v>
      </c>
      <c r="B13" s="7" t="s">
        <v>30</v>
      </c>
      <c r="C13" s="8" t="s">
        <v>31</v>
      </c>
      <c r="D13" s="9">
        <v>480</v>
      </c>
      <c r="E13" s="13">
        <v>0</v>
      </c>
      <c r="F13" s="11">
        <f t="shared" si="0"/>
        <v>0</v>
      </c>
      <c r="G13" s="14">
        <v>1</v>
      </c>
      <c r="H13" s="11">
        <f t="shared" si="1"/>
        <v>480</v>
      </c>
      <c r="I13" s="27">
        <v>0</v>
      </c>
      <c r="J13" s="11">
        <f t="shared" si="7"/>
        <v>0</v>
      </c>
      <c r="K13" s="28">
        <v>0</v>
      </c>
      <c r="L13" s="11">
        <f t="shared" si="2"/>
        <v>0</v>
      </c>
      <c r="M13" s="29">
        <v>0</v>
      </c>
      <c r="N13" s="11">
        <f t="shared" si="3"/>
        <v>0</v>
      </c>
      <c r="O13" s="30">
        <v>0</v>
      </c>
      <c r="P13" s="11">
        <f t="shared" si="4"/>
        <v>0</v>
      </c>
      <c r="Q13" s="39">
        <v>0</v>
      </c>
      <c r="R13" s="11">
        <f t="shared" si="5"/>
        <v>0</v>
      </c>
      <c r="S13" s="40">
        <v>1</v>
      </c>
      <c r="T13" s="11">
        <f t="shared" si="6"/>
        <v>480</v>
      </c>
      <c r="U13" s="11">
        <f t="shared" si="8"/>
        <v>2</v>
      </c>
      <c r="V13" s="11">
        <f t="shared" si="9"/>
        <v>960</v>
      </c>
      <c r="W13" s="11"/>
    </row>
    <row r="14" s="1" customFormat="1" ht="33" customHeight="1" spans="1:23">
      <c r="A14" s="6">
        <v>11</v>
      </c>
      <c r="B14" s="7" t="s">
        <v>32</v>
      </c>
      <c r="C14" s="8" t="s">
        <v>20</v>
      </c>
      <c r="D14" s="9">
        <v>80</v>
      </c>
      <c r="E14" s="13">
        <v>0</v>
      </c>
      <c r="F14" s="11">
        <f t="shared" si="0"/>
        <v>0</v>
      </c>
      <c r="G14" s="14">
        <v>0</v>
      </c>
      <c r="H14" s="11">
        <f t="shared" si="1"/>
        <v>0</v>
      </c>
      <c r="I14" s="27">
        <v>0</v>
      </c>
      <c r="J14" s="11">
        <f t="shared" si="7"/>
        <v>0</v>
      </c>
      <c r="K14" s="28">
        <v>0</v>
      </c>
      <c r="L14" s="11">
        <f t="shared" si="2"/>
        <v>0</v>
      </c>
      <c r="M14" s="29">
        <v>0</v>
      </c>
      <c r="N14" s="11">
        <f t="shared" si="3"/>
        <v>0</v>
      </c>
      <c r="O14" s="30">
        <v>0</v>
      </c>
      <c r="P14" s="11">
        <f t="shared" si="4"/>
        <v>0</v>
      </c>
      <c r="Q14" s="39">
        <v>5</v>
      </c>
      <c r="R14" s="11">
        <f t="shared" si="5"/>
        <v>400</v>
      </c>
      <c r="S14" s="40">
        <v>0</v>
      </c>
      <c r="T14" s="11">
        <f t="shared" si="6"/>
        <v>0</v>
      </c>
      <c r="U14" s="11">
        <f t="shared" si="8"/>
        <v>5</v>
      </c>
      <c r="V14" s="11">
        <f t="shared" si="9"/>
        <v>400</v>
      </c>
      <c r="W14" s="11"/>
    </row>
    <row r="15" s="1" customFormat="1" ht="33" customHeight="1" spans="1:23">
      <c r="A15" s="6">
        <v>12</v>
      </c>
      <c r="B15" s="7" t="s">
        <v>33</v>
      </c>
      <c r="C15" s="8" t="s">
        <v>20</v>
      </c>
      <c r="D15" s="9">
        <v>120</v>
      </c>
      <c r="E15" s="13">
        <v>0</v>
      </c>
      <c r="F15" s="11">
        <f t="shared" si="0"/>
        <v>0</v>
      </c>
      <c r="G15" s="14">
        <v>0</v>
      </c>
      <c r="H15" s="11">
        <f t="shared" si="1"/>
        <v>0</v>
      </c>
      <c r="I15" s="27">
        <v>0</v>
      </c>
      <c r="J15" s="11">
        <f t="shared" si="7"/>
        <v>0</v>
      </c>
      <c r="K15" s="28">
        <v>0</v>
      </c>
      <c r="L15" s="11">
        <f t="shared" si="2"/>
        <v>0</v>
      </c>
      <c r="M15" s="29">
        <v>0</v>
      </c>
      <c r="N15" s="11">
        <f t="shared" si="3"/>
        <v>0</v>
      </c>
      <c r="O15" s="30">
        <v>0</v>
      </c>
      <c r="P15" s="11">
        <f t="shared" si="4"/>
        <v>0</v>
      </c>
      <c r="Q15" s="39">
        <v>2</v>
      </c>
      <c r="R15" s="11">
        <f t="shared" si="5"/>
        <v>240</v>
      </c>
      <c r="S15" s="40">
        <v>0</v>
      </c>
      <c r="T15" s="11">
        <f t="shared" si="6"/>
        <v>0</v>
      </c>
      <c r="U15" s="11">
        <f t="shared" si="8"/>
        <v>2</v>
      </c>
      <c r="V15" s="11">
        <f t="shared" si="9"/>
        <v>240</v>
      </c>
      <c r="W15" s="11"/>
    </row>
    <row r="16" s="1" customFormat="1" ht="33" customHeight="1" spans="1:23">
      <c r="A16" s="6">
        <v>13</v>
      </c>
      <c r="B16" s="7" t="s">
        <v>34</v>
      </c>
      <c r="C16" s="8" t="s">
        <v>31</v>
      </c>
      <c r="D16" s="9">
        <v>400</v>
      </c>
      <c r="E16" s="13">
        <v>0</v>
      </c>
      <c r="F16" s="11">
        <f t="shared" si="0"/>
        <v>0</v>
      </c>
      <c r="G16" s="14">
        <v>0</v>
      </c>
      <c r="H16" s="11">
        <f t="shared" si="1"/>
        <v>0</v>
      </c>
      <c r="I16" s="27">
        <v>0</v>
      </c>
      <c r="J16" s="11">
        <f t="shared" si="7"/>
        <v>0</v>
      </c>
      <c r="K16" s="28">
        <v>0</v>
      </c>
      <c r="L16" s="11">
        <f t="shared" si="2"/>
        <v>0</v>
      </c>
      <c r="M16" s="29">
        <v>0</v>
      </c>
      <c r="N16" s="11">
        <f t="shared" si="3"/>
        <v>0</v>
      </c>
      <c r="O16" s="30">
        <v>1</v>
      </c>
      <c r="P16" s="11">
        <f t="shared" si="4"/>
        <v>400</v>
      </c>
      <c r="Q16" s="39">
        <v>0</v>
      </c>
      <c r="R16" s="11">
        <f t="shared" si="5"/>
        <v>0</v>
      </c>
      <c r="S16" s="40">
        <v>0</v>
      </c>
      <c r="T16" s="11">
        <f t="shared" si="6"/>
        <v>0</v>
      </c>
      <c r="U16" s="11">
        <f t="shared" si="8"/>
        <v>1</v>
      </c>
      <c r="V16" s="11">
        <f t="shared" si="9"/>
        <v>400</v>
      </c>
      <c r="W16" s="11"/>
    </row>
    <row r="17" s="1" customFormat="1" ht="33" customHeight="1" spans="1:23">
      <c r="A17" s="6">
        <v>14</v>
      </c>
      <c r="B17" s="7" t="s">
        <v>35</v>
      </c>
      <c r="C17" s="8" t="s">
        <v>20</v>
      </c>
      <c r="D17" s="11">
        <v>160</v>
      </c>
      <c r="E17" s="10">
        <v>0</v>
      </c>
      <c r="F17" s="11">
        <f t="shared" si="0"/>
        <v>0</v>
      </c>
      <c r="G17" s="12">
        <v>0</v>
      </c>
      <c r="H17" s="11">
        <f t="shared" si="1"/>
        <v>0</v>
      </c>
      <c r="I17" s="27">
        <v>0</v>
      </c>
      <c r="J17" s="11">
        <f t="shared" si="7"/>
        <v>0</v>
      </c>
      <c r="K17" s="24">
        <v>0</v>
      </c>
      <c r="L17" s="11">
        <f t="shared" si="2"/>
        <v>0</v>
      </c>
      <c r="M17" s="25">
        <v>0</v>
      </c>
      <c r="N17" s="11">
        <f t="shared" si="3"/>
        <v>0</v>
      </c>
      <c r="O17" s="26">
        <v>0</v>
      </c>
      <c r="P17" s="11">
        <f t="shared" si="4"/>
        <v>0</v>
      </c>
      <c r="Q17" s="37">
        <v>0</v>
      </c>
      <c r="R17" s="11">
        <f t="shared" si="5"/>
        <v>0</v>
      </c>
      <c r="S17" s="38">
        <v>4</v>
      </c>
      <c r="T17" s="11">
        <f t="shared" si="6"/>
        <v>640</v>
      </c>
      <c r="U17" s="11">
        <f t="shared" si="8"/>
        <v>4</v>
      </c>
      <c r="V17" s="11">
        <f t="shared" si="9"/>
        <v>640</v>
      </c>
      <c r="W17" s="11"/>
    </row>
    <row r="18" s="1" customFormat="1" ht="33" customHeight="1" spans="1:23">
      <c r="A18" s="6">
        <v>15</v>
      </c>
      <c r="B18" s="7" t="s">
        <v>36</v>
      </c>
      <c r="C18" s="8" t="s">
        <v>20</v>
      </c>
      <c r="D18" s="11">
        <v>120</v>
      </c>
      <c r="E18" s="10">
        <v>0</v>
      </c>
      <c r="F18" s="11">
        <f t="shared" si="0"/>
        <v>0</v>
      </c>
      <c r="G18" s="12">
        <v>0</v>
      </c>
      <c r="H18" s="11">
        <f t="shared" si="1"/>
        <v>0</v>
      </c>
      <c r="I18" s="27">
        <v>0</v>
      </c>
      <c r="J18" s="11">
        <f t="shared" si="7"/>
        <v>0</v>
      </c>
      <c r="K18" s="24">
        <v>0</v>
      </c>
      <c r="L18" s="11">
        <f t="shared" si="2"/>
        <v>0</v>
      </c>
      <c r="M18" s="29">
        <v>0</v>
      </c>
      <c r="N18" s="11">
        <f t="shared" si="3"/>
        <v>0</v>
      </c>
      <c r="O18" s="26">
        <v>0</v>
      </c>
      <c r="P18" s="11">
        <f t="shared" si="4"/>
        <v>0</v>
      </c>
      <c r="Q18" s="37">
        <v>0</v>
      </c>
      <c r="R18" s="11">
        <f t="shared" si="5"/>
        <v>0</v>
      </c>
      <c r="S18" s="38">
        <v>2</v>
      </c>
      <c r="T18" s="11">
        <f t="shared" si="6"/>
        <v>240</v>
      </c>
      <c r="U18" s="11">
        <f t="shared" si="8"/>
        <v>2</v>
      </c>
      <c r="V18" s="11">
        <f t="shared" si="9"/>
        <v>240</v>
      </c>
      <c r="W18" s="11"/>
    </row>
    <row r="19" s="1" customFormat="1" ht="33" customHeight="1" spans="1:23">
      <c r="A19" s="6">
        <v>16</v>
      </c>
      <c r="B19" s="7" t="s">
        <v>37</v>
      </c>
      <c r="C19" s="8" t="s">
        <v>20</v>
      </c>
      <c r="D19" s="11">
        <v>80</v>
      </c>
      <c r="E19" s="10">
        <v>0</v>
      </c>
      <c r="F19" s="11">
        <f t="shared" si="0"/>
        <v>0</v>
      </c>
      <c r="G19" s="12">
        <v>0</v>
      </c>
      <c r="H19" s="11">
        <f t="shared" si="1"/>
        <v>0</v>
      </c>
      <c r="I19" s="27">
        <v>0</v>
      </c>
      <c r="J19" s="11">
        <f t="shared" si="7"/>
        <v>0</v>
      </c>
      <c r="K19" s="24">
        <v>0</v>
      </c>
      <c r="L19" s="11">
        <f t="shared" si="2"/>
        <v>0</v>
      </c>
      <c r="M19" s="25">
        <v>0</v>
      </c>
      <c r="N19" s="11">
        <f t="shared" si="3"/>
        <v>0</v>
      </c>
      <c r="O19" s="26">
        <v>2</v>
      </c>
      <c r="P19" s="11">
        <f t="shared" si="4"/>
        <v>160</v>
      </c>
      <c r="Q19" s="37">
        <v>0</v>
      </c>
      <c r="R19" s="11">
        <f t="shared" si="5"/>
        <v>0</v>
      </c>
      <c r="S19" s="38">
        <v>0</v>
      </c>
      <c r="T19" s="11">
        <f t="shared" si="6"/>
        <v>0</v>
      </c>
      <c r="U19" s="11">
        <f t="shared" si="8"/>
        <v>2</v>
      </c>
      <c r="V19" s="11">
        <f t="shared" si="9"/>
        <v>160</v>
      </c>
      <c r="W19" s="11"/>
    </row>
    <row r="20" s="1" customFormat="1" ht="33" customHeight="1" spans="1:23">
      <c r="A20" s="6">
        <v>17</v>
      </c>
      <c r="B20" s="7" t="s">
        <v>38</v>
      </c>
      <c r="C20" s="8" t="s">
        <v>20</v>
      </c>
      <c r="D20" s="11">
        <v>60</v>
      </c>
      <c r="E20" s="10">
        <v>0</v>
      </c>
      <c r="F20" s="11">
        <f t="shared" si="0"/>
        <v>0</v>
      </c>
      <c r="G20" s="12">
        <v>0</v>
      </c>
      <c r="H20" s="11">
        <f t="shared" si="1"/>
        <v>0</v>
      </c>
      <c r="I20" s="27">
        <v>0</v>
      </c>
      <c r="J20" s="11">
        <f t="shared" si="7"/>
        <v>0</v>
      </c>
      <c r="K20" s="24">
        <v>0</v>
      </c>
      <c r="L20" s="11">
        <f t="shared" si="2"/>
        <v>0</v>
      </c>
      <c r="M20" s="29">
        <v>0</v>
      </c>
      <c r="N20" s="11">
        <f t="shared" si="3"/>
        <v>0</v>
      </c>
      <c r="O20" s="26">
        <v>1</v>
      </c>
      <c r="P20" s="11">
        <f t="shared" si="4"/>
        <v>60</v>
      </c>
      <c r="Q20" s="37">
        <v>0</v>
      </c>
      <c r="R20" s="11">
        <f t="shared" si="5"/>
        <v>0</v>
      </c>
      <c r="S20" s="38">
        <v>0</v>
      </c>
      <c r="T20" s="11">
        <f t="shared" si="6"/>
        <v>0</v>
      </c>
      <c r="U20" s="11">
        <f t="shared" si="8"/>
        <v>1</v>
      </c>
      <c r="V20" s="11">
        <f t="shared" si="9"/>
        <v>60</v>
      </c>
      <c r="W20" s="11"/>
    </row>
    <row r="21" s="1" customFormat="1" ht="34" customHeight="1" spans="1:23">
      <c r="A21" s="6">
        <v>18</v>
      </c>
      <c r="B21" s="7" t="s">
        <v>39</v>
      </c>
      <c r="C21" s="8" t="s">
        <v>25</v>
      </c>
      <c r="D21" s="11">
        <v>90</v>
      </c>
      <c r="E21" s="10">
        <v>0</v>
      </c>
      <c r="F21" s="11">
        <f t="shared" si="0"/>
        <v>0</v>
      </c>
      <c r="G21" s="12">
        <v>0</v>
      </c>
      <c r="H21" s="11">
        <f t="shared" si="1"/>
        <v>0</v>
      </c>
      <c r="I21" s="27">
        <v>0</v>
      </c>
      <c r="J21" s="11">
        <f t="shared" si="7"/>
        <v>0</v>
      </c>
      <c r="K21" s="24">
        <v>0</v>
      </c>
      <c r="L21" s="11">
        <f t="shared" si="2"/>
        <v>0</v>
      </c>
      <c r="M21" s="29">
        <v>0</v>
      </c>
      <c r="N21" s="11">
        <f t="shared" si="3"/>
        <v>0</v>
      </c>
      <c r="O21" s="26">
        <v>2</v>
      </c>
      <c r="P21" s="11">
        <f t="shared" si="4"/>
        <v>180</v>
      </c>
      <c r="Q21" s="37">
        <v>0</v>
      </c>
      <c r="R21" s="11">
        <f t="shared" si="5"/>
        <v>0</v>
      </c>
      <c r="S21" s="38">
        <v>0</v>
      </c>
      <c r="T21" s="11">
        <f t="shared" si="6"/>
        <v>0</v>
      </c>
      <c r="U21" s="11">
        <f t="shared" si="8"/>
        <v>2</v>
      </c>
      <c r="V21" s="11">
        <f t="shared" si="9"/>
        <v>180</v>
      </c>
      <c r="W21" s="11"/>
    </row>
    <row r="22" s="1" customFormat="1" ht="34" customHeight="1" spans="1:23">
      <c r="A22" s="6">
        <v>19</v>
      </c>
      <c r="B22" s="7" t="s">
        <v>40</v>
      </c>
      <c r="C22" s="8" t="s">
        <v>20</v>
      </c>
      <c r="D22" s="11">
        <v>80</v>
      </c>
      <c r="E22" s="10">
        <v>0</v>
      </c>
      <c r="F22" s="11">
        <f t="shared" si="0"/>
        <v>0</v>
      </c>
      <c r="G22" s="12">
        <v>2</v>
      </c>
      <c r="H22" s="11">
        <f t="shared" si="1"/>
        <v>160</v>
      </c>
      <c r="I22" s="23">
        <v>2</v>
      </c>
      <c r="J22" s="11">
        <f t="shared" si="7"/>
        <v>160</v>
      </c>
      <c r="K22" s="24">
        <v>0</v>
      </c>
      <c r="L22" s="11">
        <f t="shared" si="2"/>
        <v>0</v>
      </c>
      <c r="M22" s="25">
        <v>0</v>
      </c>
      <c r="N22" s="11">
        <f t="shared" si="3"/>
        <v>0</v>
      </c>
      <c r="O22" s="26">
        <v>0</v>
      </c>
      <c r="P22" s="11">
        <f t="shared" si="4"/>
        <v>0</v>
      </c>
      <c r="Q22" s="37">
        <v>0</v>
      </c>
      <c r="R22" s="11">
        <f t="shared" si="5"/>
        <v>0</v>
      </c>
      <c r="S22" s="38">
        <v>0</v>
      </c>
      <c r="T22" s="11">
        <f t="shared" si="6"/>
        <v>0</v>
      </c>
      <c r="U22" s="11">
        <f t="shared" si="8"/>
        <v>4</v>
      </c>
      <c r="V22" s="11">
        <f t="shared" si="9"/>
        <v>320</v>
      </c>
      <c r="W22" s="11"/>
    </row>
    <row r="23" s="1" customFormat="1" ht="34" customHeight="1" spans="1:23">
      <c r="A23" s="6">
        <v>20</v>
      </c>
      <c r="B23" s="7" t="s">
        <v>41</v>
      </c>
      <c r="C23" s="8" t="s">
        <v>20</v>
      </c>
      <c r="D23" s="11">
        <v>80</v>
      </c>
      <c r="E23" s="10">
        <v>0</v>
      </c>
      <c r="F23" s="11">
        <f t="shared" si="0"/>
        <v>0</v>
      </c>
      <c r="G23" s="12">
        <v>8</v>
      </c>
      <c r="H23" s="11">
        <f t="shared" si="1"/>
        <v>640</v>
      </c>
      <c r="I23" s="23">
        <v>0</v>
      </c>
      <c r="J23" s="11">
        <f t="shared" si="7"/>
        <v>0</v>
      </c>
      <c r="K23" s="24">
        <v>0</v>
      </c>
      <c r="L23" s="11">
        <f t="shared" si="2"/>
        <v>0</v>
      </c>
      <c r="M23" s="25">
        <v>0</v>
      </c>
      <c r="N23" s="11">
        <f t="shared" si="3"/>
        <v>0</v>
      </c>
      <c r="O23" s="26">
        <v>0</v>
      </c>
      <c r="P23" s="11">
        <f t="shared" si="4"/>
        <v>0</v>
      </c>
      <c r="Q23" s="37">
        <v>0</v>
      </c>
      <c r="R23" s="11">
        <f t="shared" si="5"/>
        <v>0</v>
      </c>
      <c r="S23" s="38">
        <v>0</v>
      </c>
      <c r="T23" s="11">
        <f t="shared" si="6"/>
        <v>0</v>
      </c>
      <c r="U23" s="11">
        <f t="shared" si="8"/>
        <v>8</v>
      </c>
      <c r="V23" s="11">
        <f t="shared" si="9"/>
        <v>640</v>
      </c>
      <c r="W23" s="11"/>
    </row>
    <row r="24" s="1" customFormat="1" ht="34" customHeight="1" spans="1:23">
      <c r="A24" s="6">
        <v>21</v>
      </c>
      <c r="B24" s="7" t="s">
        <v>42</v>
      </c>
      <c r="C24" s="8" t="s">
        <v>25</v>
      </c>
      <c r="D24" s="11">
        <v>60</v>
      </c>
      <c r="E24" s="10">
        <v>0</v>
      </c>
      <c r="F24" s="11">
        <f t="shared" si="0"/>
        <v>0</v>
      </c>
      <c r="G24" s="12">
        <v>3</v>
      </c>
      <c r="H24" s="11">
        <f t="shared" si="1"/>
        <v>180</v>
      </c>
      <c r="I24" s="23">
        <v>0</v>
      </c>
      <c r="J24" s="11">
        <f t="shared" si="7"/>
        <v>0</v>
      </c>
      <c r="K24" s="24">
        <v>0</v>
      </c>
      <c r="L24" s="11">
        <f t="shared" si="2"/>
        <v>0</v>
      </c>
      <c r="M24" s="29">
        <v>0</v>
      </c>
      <c r="N24" s="11">
        <f t="shared" si="3"/>
        <v>0</v>
      </c>
      <c r="O24" s="26">
        <v>0</v>
      </c>
      <c r="P24" s="11">
        <f t="shared" si="4"/>
        <v>0</v>
      </c>
      <c r="Q24" s="37">
        <v>0</v>
      </c>
      <c r="R24" s="11">
        <f t="shared" si="5"/>
        <v>0</v>
      </c>
      <c r="S24" s="38">
        <v>0</v>
      </c>
      <c r="T24" s="11">
        <f t="shared" si="6"/>
        <v>0</v>
      </c>
      <c r="U24" s="11">
        <f t="shared" si="8"/>
        <v>3</v>
      </c>
      <c r="V24" s="11">
        <f t="shared" si="9"/>
        <v>180</v>
      </c>
      <c r="W24" s="11"/>
    </row>
    <row r="25" s="1" customFormat="1" ht="34" customHeight="1" spans="1:23">
      <c r="A25" s="6">
        <v>22</v>
      </c>
      <c r="B25" s="15" t="s">
        <v>43</v>
      </c>
      <c r="C25" s="8" t="s">
        <v>20</v>
      </c>
      <c r="D25" s="9">
        <v>50</v>
      </c>
      <c r="E25" s="10">
        <v>6</v>
      </c>
      <c r="F25" s="11">
        <f t="shared" si="0"/>
        <v>300</v>
      </c>
      <c r="G25" s="12">
        <v>0</v>
      </c>
      <c r="H25" s="11">
        <v>0</v>
      </c>
      <c r="I25" s="23">
        <v>0</v>
      </c>
      <c r="J25" s="11">
        <f t="shared" si="7"/>
        <v>0</v>
      </c>
      <c r="K25" s="24">
        <v>0</v>
      </c>
      <c r="L25" s="11">
        <v>0</v>
      </c>
      <c r="M25" s="29">
        <v>0</v>
      </c>
      <c r="N25" s="11">
        <v>0</v>
      </c>
      <c r="O25" s="26">
        <v>0</v>
      </c>
      <c r="P25" s="11">
        <v>0</v>
      </c>
      <c r="Q25" s="37">
        <v>0</v>
      </c>
      <c r="R25" s="11">
        <v>0</v>
      </c>
      <c r="S25" s="38">
        <v>0</v>
      </c>
      <c r="T25" s="11">
        <v>0</v>
      </c>
      <c r="U25" s="11">
        <f t="shared" si="8"/>
        <v>6</v>
      </c>
      <c r="V25" s="11">
        <f t="shared" si="9"/>
        <v>300</v>
      </c>
      <c r="W25" s="11"/>
    </row>
    <row r="26" s="1" customFormat="1" ht="34" customHeight="1" spans="1:23">
      <c r="A26" s="6">
        <v>23</v>
      </c>
      <c r="B26" s="15" t="s">
        <v>44</v>
      </c>
      <c r="C26" s="8" t="s">
        <v>20</v>
      </c>
      <c r="D26" s="9">
        <v>40</v>
      </c>
      <c r="E26" s="10">
        <v>2</v>
      </c>
      <c r="F26" s="11">
        <f t="shared" si="0"/>
        <v>80</v>
      </c>
      <c r="G26" s="12">
        <v>0</v>
      </c>
      <c r="H26" s="11">
        <v>0</v>
      </c>
      <c r="I26" s="23">
        <v>0</v>
      </c>
      <c r="J26" s="11">
        <f t="shared" si="7"/>
        <v>0</v>
      </c>
      <c r="K26" s="24">
        <v>0</v>
      </c>
      <c r="L26" s="11">
        <v>0</v>
      </c>
      <c r="M26" s="29">
        <v>0</v>
      </c>
      <c r="N26" s="11">
        <v>0</v>
      </c>
      <c r="O26" s="26">
        <v>0</v>
      </c>
      <c r="P26" s="11">
        <v>0</v>
      </c>
      <c r="Q26" s="37">
        <v>0</v>
      </c>
      <c r="R26" s="11">
        <v>0</v>
      </c>
      <c r="S26" s="38">
        <v>0</v>
      </c>
      <c r="T26" s="11">
        <v>0</v>
      </c>
      <c r="U26" s="11">
        <f t="shared" si="8"/>
        <v>2</v>
      </c>
      <c r="V26" s="11">
        <f t="shared" si="9"/>
        <v>80</v>
      </c>
      <c r="W26" s="11"/>
    </row>
    <row r="27" s="1" customFormat="1" ht="34" customHeight="1" spans="1:23">
      <c r="A27" s="6">
        <v>24</v>
      </c>
      <c r="B27" s="15" t="s">
        <v>45</v>
      </c>
      <c r="C27" s="8" t="s">
        <v>20</v>
      </c>
      <c r="D27" s="9">
        <v>80</v>
      </c>
      <c r="E27" s="10">
        <v>0</v>
      </c>
      <c r="F27" s="11">
        <f t="shared" si="0"/>
        <v>0</v>
      </c>
      <c r="G27" s="12">
        <v>0</v>
      </c>
      <c r="H27" s="11">
        <f t="shared" ref="H27:H33" si="10">G27*D27</f>
        <v>0</v>
      </c>
      <c r="I27" s="23">
        <v>0</v>
      </c>
      <c r="J27" s="11">
        <f t="shared" si="7"/>
        <v>0</v>
      </c>
      <c r="K27" s="24">
        <v>0</v>
      </c>
      <c r="L27" s="11">
        <f t="shared" ref="L27:L33" si="11">K27*D27</f>
        <v>0</v>
      </c>
      <c r="M27" s="29">
        <v>0</v>
      </c>
      <c r="N27" s="11">
        <f t="shared" ref="N27:N33" si="12">M27*D27</f>
        <v>0</v>
      </c>
      <c r="O27" s="26">
        <v>0</v>
      </c>
      <c r="P27" s="11">
        <f t="shared" ref="P27:P33" si="13">O27*D27</f>
        <v>0</v>
      </c>
      <c r="Q27" s="37">
        <v>0</v>
      </c>
      <c r="R27" s="11">
        <f t="shared" ref="R27:R33" si="14">Q27*D27</f>
        <v>0</v>
      </c>
      <c r="S27" s="38">
        <v>3</v>
      </c>
      <c r="T27" s="11">
        <f t="shared" ref="T27:T33" si="15">S27*D27</f>
        <v>240</v>
      </c>
      <c r="U27" s="11">
        <f t="shared" si="8"/>
        <v>3</v>
      </c>
      <c r="V27" s="11">
        <f t="shared" si="9"/>
        <v>240</v>
      </c>
      <c r="W27" s="11"/>
    </row>
    <row r="28" s="1" customFormat="1" ht="34" customHeight="1" spans="1:23">
      <c r="A28" s="6">
        <v>25</v>
      </c>
      <c r="B28" s="15" t="s">
        <v>46</v>
      </c>
      <c r="C28" s="8" t="s">
        <v>20</v>
      </c>
      <c r="D28" s="9">
        <v>60</v>
      </c>
      <c r="E28" s="10">
        <v>0</v>
      </c>
      <c r="F28" s="11">
        <f t="shared" si="0"/>
        <v>0</v>
      </c>
      <c r="G28" s="12">
        <v>0</v>
      </c>
      <c r="H28" s="11">
        <f t="shared" si="10"/>
        <v>0</v>
      </c>
      <c r="I28" s="23">
        <v>0</v>
      </c>
      <c r="J28" s="11">
        <f t="shared" si="7"/>
        <v>0</v>
      </c>
      <c r="K28" s="24">
        <v>0</v>
      </c>
      <c r="L28" s="11">
        <f t="shared" si="11"/>
        <v>0</v>
      </c>
      <c r="M28" s="25">
        <v>0</v>
      </c>
      <c r="N28" s="11">
        <f t="shared" si="12"/>
        <v>0</v>
      </c>
      <c r="O28" s="26">
        <v>0</v>
      </c>
      <c r="P28" s="11">
        <f t="shared" si="13"/>
        <v>0</v>
      </c>
      <c r="Q28" s="37">
        <v>0</v>
      </c>
      <c r="R28" s="11">
        <f t="shared" si="14"/>
        <v>0</v>
      </c>
      <c r="S28" s="38">
        <v>1</v>
      </c>
      <c r="T28" s="11">
        <f t="shared" si="15"/>
        <v>60</v>
      </c>
      <c r="U28" s="11">
        <f t="shared" si="8"/>
        <v>1</v>
      </c>
      <c r="V28" s="11">
        <f t="shared" si="9"/>
        <v>60</v>
      </c>
      <c r="W28" s="11"/>
    </row>
    <row r="29" s="1" customFormat="1" ht="42" customHeight="1" spans="1:23">
      <c r="A29" s="6">
        <v>26</v>
      </c>
      <c r="B29" s="7" t="s">
        <v>47</v>
      </c>
      <c r="C29" s="8" t="s">
        <v>20</v>
      </c>
      <c r="D29" s="9">
        <v>280</v>
      </c>
      <c r="E29" s="10">
        <v>0</v>
      </c>
      <c r="F29" s="11">
        <f t="shared" si="0"/>
        <v>0</v>
      </c>
      <c r="G29" s="12">
        <v>0</v>
      </c>
      <c r="H29" s="11">
        <f t="shared" si="10"/>
        <v>0</v>
      </c>
      <c r="I29" s="23">
        <v>0</v>
      </c>
      <c r="J29" s="11">
        <f t="shared" si="7"/>
        <v>0</v>
      </c>
      <c r="K29" s="24">
        <v>0</v>
      </c>
      <c r="L29" s="11">
        <f t="shared" si="11"/>
        <v>0</v>
      </c>
      <c r="M29" s="25">
        <v>0</v>
      </c>
      <c r="N29" s="11">
        <f t="shared" si="12"/>
        <v>0</v>
      </c>
      <c r="O29" s="26">
        <v>0</v>
      </c>
      <c r="P29" s="11">
        <f t="shared" si="13"/>
        <v>0</v>
      </c>
      <c r="Q29" s="37">
        <v>0</v>
      </c>
      <c r="R29" s="11">
        <f t="shared" si="14"/>
        <v>0</v>
      </c>
      <c r="S29" s="38">
        <v>0</v>
      </c>
      <c r="T29" s="11">
        <f t="shared" si="15"/>
        <v>0</v>
      </c>
      <c r="U29" s="11">
        <f t="shared" si="8"/>
        <v>0</v>
      </c>
      <c r="V29" s="11">
        <f t="shared" si="9"/>
        <v>0</v>
      </c>
      <c r="W29" s="11"/>
    </row>
    <row r="30" s="1" customFormat="1" ht="39" customHeight="1" spans="1:23">
      <c r="A30" s="6">
        <v>27</v>
      </c>
      <c r="B30" s="16" t="s">
        <v>48</v>
      </c>
      <c r="C30" s="17" t="s">
        <v>20</v>
      </c>
      <c r="D30" s="9">
        <v>180</v>
      </c>
      <c r="E30" s="13">
        <v>2</v>
      </c>
      <c r="F30" s="11">
        <f t="shared" si="0"/>
        <v>360</v>
      </c>
      <c r="G30" s="14">
        <v>0</v>
      </c>
      <c r="H30" s="11">
        <f t="shared" si="10"/>
        <v>0</v>
      </c>
      <c r="I30" s="23">
        <v>0</v>
      </c>
      <c r="J30" s="11">
        <f t="shared" si="7"/>
        <v>0</v>
      </c>
      <c r="K30" s="28">
        <v>0</v>
      </c>
      <c r="L30" s="11">
        <f t="shared" si="11"/>
        <v>0</v>
      </c>
      <c r="M30" s="29">
        <v>0</v>
      </c>
      <c r="N30" s="11">
        <f t="shared" si="12"/>
        <v>0</v>
      </c>
      <c r="O30" s="30">
        <v>0</v>
      </c>
      <c r="P30" s="11">
        <f t="shared" si="13"/>
        <v>0</v>
      </c>
      <c r="Q30" s="39">
        <v>0</v>
      </c>
      <c r="R30" s="11">
        <f t="shared" si="14"/>
        <v>0</v>
      </c>
      <c r="S30" s="40">
        <v>0</v>
      </c>
      <c r="T30" s="11">
        <f t="shared" si="15"/>
        <v>0</v>
      </c>
      <c r="U30" s="11">
        <f t="shared" si="8"/>
        <v>2</v>
      </c>
      <c r="V30" s="11">
        <f t="shared" si="9"/>
        <v>360</v>
      </c>
      <c r="W30" s="11"/>
    </row>
    <row r="31" s="1" customFormat="1" ht="41" customHeight="1" spans="1:23">
      <c r="A31" s="6">
        <v>28</v>
      </c>
      <c r="B31" s="16" t="s">
        <v>49</v>
      </c>
      <c r="C31" s="17" t="s">
        <v>20</v>
      </c>
      <c r="D31" s="9">
        <v>150</v>
      </c>
      <c r="E31" s="13">
        <v>1</v>
      </c>
      <c r="F31" s="11">
        <f t="shared" si="0"/>
        <v>150</v>
      </c>
      <c r="G31" s="14">
        <v>0</v>
      </c>
      <c r="H31" s="11">
        <f t="shared" si="10"/>
        <v>0</v>
      </c>
      <c r="I31" s="23">
        <v>0</v>
      </c>
      <c r="J31" s="11">
        <f t="shared" si="7"/>
        <v>0</v>
      </c>
      <c r="K31" s="28">
        <v>0</v>
      </c>
      <c r="L31" s="11">
        <f t="shared" si="11"/>
        <v>0</v>
      </c>
      <c r="M31" s="25">
        <v>0</v>
      </c>
      <c r="N31" s="11">
        <f t="shared" si="12"/>
        <v>0</v>
      </c>
      <c r="O31" s="30">
        <v>0</v>
      </c>
      <c r="P31" s="11">
        <f t="shared" si="13"/>
        <v>0</v>
      </c>
      <c r="Q31" s="39">
        <v>0</v>
      </c>
      <c r="R31" s="11">
        <f t="shared" si="14"/>
        <v>0</v>
      </c>
      <c r="S31" s="40">
        <v>0</v>
      </c>
      <c r="T31" s="11">
        <f t="shared" si="15"/>
        <v>0</v>
      </c>
      <c r="U31" s="11">
        <f t="shared" si="8"/>
        <v>1</v>
      </c>
      <c r="V31" s="11">
        <f t="shared" si="9"/>
        <v>150</v>
      </c>
      <c r="W31" s="11"/>
    </row>
    <row r="32" s="1" customFormat="1" ht="39" customHeight="1" spans="1:23">
      <c r="A32" s="6">
        <v>29</v>
      </c>
      <c r="B32" s="15" t="s">
        <v>50</v>
      </c>
      <c r="C32" s="17" t="s">
        <v>20</v>
      </c>
      <c r="D32" s="9">
        <v>80</v>
      </c>
      <c r="E32" s="10">
        <v>40</v>
      </c>
      <c r="F32" s="11">
        <f t="shared" si="0"/>
        <v>3200</v>
      </c>
      <c r="G32" s="12">
        <v>0</v>
      </c>
      <c r="H32" s="11">
        <f t="shared" si="10"/>
        <v>0</v>
      </c>
      <c r="I32" s="23">
        <v>0</v>
      </c>
      <c r="J32" s="11">
        <f t="shared" si="7"/>
        <v>0</v>
      </c>
      <c r="K32" s="24">
        <v>0</v>
      </c>
      <c r="L32" s="11">
        <f t="shared" si="11"/>
        <v>0</v>
      </c>
      <c r="M32" s="29">
        <v>0</v>
      </c>
      <c r="N32" s="11">
        <f t="shared" si="12"/>
        <v>0</v>
      </c>
      <c r="O32" s="26">
        <v>0</v>
      </c>
      <c r="P32" s="11">
        <f t="shared" si="13"/>
        <v>0</v>
      </c>
      <c r="Q32" s="37">
        <v>12</v>
      </c>
      <c r="R32" s="11">
        <f t="shared" si="14"/>
        <v>960</v>
      </c>
      <c r="S32" s="38">
        <v>0</v>
      </c>
      <c r="T32" s="11">
        <f t="shared" si="15"/>
        <v>0</v>
      </c>
      <c r="U32" s="11">
        <f t="shared" si="8"/>
        <v>52</v>
      </c>
      <c r="V32" s="11">
        <f t="shared" si="9"/>
        <v>4160</v>
      </c>
      <c r="W32" s="11"/>
    </row>
    <row r="33" s="1" customFormat="1" ht="39" customHeight="1" spans="1:23">
      <c r="A33" s="6">
        <v>30</v>
      </c>
      <c r="B33" s="15" t="s">
        <v>51</v>
      </c>
      <c r="C33" s="17" t="s">
        <v>20</v>
      </c>
      <c r="D33" s="9">
        <v>150</v>
      </c>
      <c r="E33" s="10">
        <v>15</v>
      </c>
      <c r="F33" s="11">
        <f t="shared" si="0"/>
        <v>2250</v>
      </c>
      <c r="G33" s="12">
        <v>0</v>
      </c>
      <c r="H33" s="11">
        <f t="shared" si="10"/>
        <v>0</v>
      </c>
      <c r="I33" s="23">
        <v>0</v>
      </c>
      <c r="J33" s="11">
        <f t="shared" si="7"/>
        <v>0</v>
      </c>
      <c r="K33" s="24">
        <v>0</v>
      </c>
      <c r="L33" s="11">
        <f t="shared" si="11"/>
        <v>0</v>
      </c>
      <c r="M33" s="25">
        <v>0</v>
      </c>
      <c r="N33" s="11">
        <f t="shared" si="12"/>
        <v>0</v>
      </c>
      <c r="O33" s="26">
        <v>0</v>
      </c>
      <c r="P33" s="11">
        <f t="shared" si="13"/>
        <v>0</v>
      </c>
      <c r="Q33" s="37">
        <v>10</v>
      </c>
      <c r="R33" s="11">
        <f t="shared" si="14"/>
        <v>1500</v>
      </c>
      <c r="S33" s="38">
        <v>0</v>
      </c>
      <c r="T33" s="11">
        <f t="shared" si="15"/>
        <v>0</v>
      </c>
      <c r="U33" s="11">
        <f t="shared" si="8"/>
        <v>25</v>
      </c>
      <c r="V33" s="11">
        <f t="shared" si="9"/>
        <v>3750</v>
      </c>
      <c r="W33" s="11"/>
    </row>
    <row r="34" s="1" customFormat="1" ht="39" customHeight="1" spans="1:23">
      <c r="A34" s="6">
        <v>31</v>
      </c>
      <c r="B34" s="7" t="s">
        <v>52</v>
      </c>
      <c r="C34" s="8" t="s">
        <v>20</v>
      </c>
      <c r="D34" s="9">
        <v>60</v>
      </c>
      <c r="E34" s="18">
        <v>0</v>
      </c>
      <c r="F34" s="19"/>
      <c r="G34" s="20">
        <v>0</v>
      </c>
      <c r="H34" s="19"/>
      <c r="I34" s="31">
        <v>4</v>
      </c>
      <c r="J34" s="11">
        <f t="shared" si="7"/>
        <v>240</v>
      </c>
      <c r="K34" s="32">
        <v>0</v>
      </c>
      <c r="L34" s="19"/>
      <c r="M34" s="33">
        <v>0</v>
      </c>
      <c r="N34" s="19"/>
      <c r="O34" s="34">
        <v>0</v>
      </c>
      <c r="P34" s="19"/>
      <c r="Q34" s="41">
        <v>0</v>
      </c>
      <c r="R34" s="19"/>
      <c r="S34" s="42">
        <v>0</v>
      </c>
      <c r="T34" s="19"/>
      <c r="U34" s="11">
        <f t="shared" si="8"/>
        <v>4</v>
      </c>
      <c r="V34" s="11">
        <f t="shared" si="9"/>
        <v>240</v>
      </c>
      <c r="W34" s="11"/>
    </row>
    <row r="35" s="1" customFormat="1" ht="39" customHeight="1" spans="1:23">
      <c r="A35" s="6"/>
      <c r="B35" s="8" t="s">
        <v>9</v>
      </c>
      <c r="C35" s="8"/>
      <c r="D35" s="9"/>
      <c r="E35" s="19"/>
      <c r="F35" s="19">
        <f t="shared" ref="F35:J35" si="16">SUM(F4:F33)</f>
        <v>7380</v>
      </c>
      <c r="G35" s="19"/>
      <c r="H35" s="19">
        <f t="shared" si="16"/>
        <v>2900</v>
      </c>
      <c r="I35" s="19"/>
      <c r="J35" s="19">
        <f>SUM(J4:J34)</f>
        <v>2890</v>
      </c>
      <c r="K35" s="19"/>
      <c r="L35" s="19">
        <f t="shared" ref="L35:P35" si="17">SUM(L4:L33)</f>
        <v>0</v>
      </c>
      <c r="M35" s="19"/>
      <c r="N35" s="19">
        <f t="shared" si="17"/>
        <v>2300</v>
      </c>
      <c r="O35" s="19"/>
      <c r="P35" s="19">
        <f t="shared" si="17"/>
        <v>2560</v>
      </c>
      <c r="Q35" s="19"/>
      <c r="R35" s="19">
        <f t="shared" ref="R35:V35" si="18">SUM(R4:R33)</f>
        <v>3920</v>
      </c>
      <c r="S35" s="19"/>
      <c r="T35" s="19">
        <f t="shared" si="18"/>
        <v>3960</v>
      </c>
      <c r="U35" s="19"/>
      <c r="V35" s="43">
        <f>SUM(V4:V34)</f>
        <v>25910</v>
      </c>
      <c r="W35" s="11"/>
    </row>
    <row r="36" s="2" customFormat="1" ht="39" customHeight="1" spans="1:23">
      <c r="A36" s="21" t="s">
        <v>53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8" s="3" customFormat="1" spans="2:17">
      <c r="B38" s="3" t="s">
        <v>54</v>
      </c>
      <c r="G38" s="22" t="s">
        <v>55</v>
      </c>
      <c r="H38" s="22"/>
      <c r="P38" s="22" t="s">
        <v>56</v>
      </c>
      <c r="Q38" s="22"/>
    </row>
  </sheetData>
  <mergeCells count="14">
    <mergeCell ref="A1:W1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A36:W36"/>
    <mergeCell ref="G38:H38"/>
    <mergeCell ref="P38:Q38"/>
    <mergeCell ref="W2:W3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7月份购买打印机耗材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2024-07-18T04:31:49Z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98291ADE2AFD40EDB24962E6E61769C6_13</vt:lpwstr>
  </property>
  <property fmtid="{D5CDD505-2E9C-101B-9397-08002B2CF9AE}" pid="3" name="KSOProductBuildVer">
    <vt:lpwstr>2052-12.1.0.16929</vt:lpwstr>
  </property>
</Properties>
</file>