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巴合齐乡7所小学食堂维修清单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<sst xmlns="http://schemas.openxmlformats.org/spreadsheetml/2006/main" count="277" uniqueCount="119">
  <si>
    <t xml:space="preserve">疏勒巴合齐乡7所小学食堂维修清单
</t>
  </si>
  <si>
    <t>日期：2024年3月25日</t>
  </si>
  <si>
    <t>单位名称</t>
  </si>
  <si>
    <t>序号</t>
  </si>
  <si>
    <t>名称</t>
  </si>
  <si>
    <t>规格型号</t>
  </si>
  <si>
    <t>单位</t>
  </si>
  <si>
    <t>数量</t>
  </si>
  <si>
    <t>价格（元）</t>
  </si>
  <si>
    <t>合计（元）</t>
  </si>
  <si>
    <t>备注</t>
  </si>
  <si>
    <t>巴合齐乡2村小学</t>
  </si>
  <si>
    <t>挡鼠板</t>
  </si>
  <si>
    <t>白铁皮厚度0.3CM长度77CM/高度60CM</t>
  </si>
  <si>
    <t>个</t>
  </si>
  <si>
    <t>包工包料</t>
  </si>
  <si>
    <t>白铁皮厚度0.3CM长度113CM/高度60CM</t>
  </si>
  <si>
    <t>白铁皮厚度0.3CM长度144CM/高度60CM</t>
  </si>
  <si>
    <t>白铁皮厚度0.3CM长度176CM/高度60CM</t>
  </si>
  <si>
    <t>吊顶铝扣板</t>
  </si>
  <si>
    <t>长度60CM/宽度60CM</t>
  </si>
  <si>
    <t>人工费</t>
  </si>
  <si>
    <t>人</t>
  </si>
  <si>
    <t>合计</t>
  </si>
  <si>
    <t>巴合齐乡3村小学</t>
  </si>
  <si>
    <t>白铁皮厚度2mm，高度60CM，长度150CM</t>
  </si>
  <si>
    <t>白铁皮厚度2mm不锈钢，高度60CM，长度100CM</t>
  </si>
  <si>
    <t>白铁皮厚度2mm不锈钢，高度60CM，长度145CM</t>
  </si>
  <si>
    <t>改造下水道水沟</t>
  </si>
  <si>
    <t>长度4.5米，宽40厘米</t>
  </si>
  <si>
    <t>平方</t>
  </si>
  <si>
    <t>不锈钢盖子</t>
  </si>
  <si>
    <t>不锈钢加厚，宽度400MM长度580MM厚度25MM</t>
  </si>
  <si>
    <t>块</t>
  </si>
  <si>
    <t>纱窗</t>
  </si>
  <si>
    <t>宽480MM,高度910MM</t>
  </si>
  <si>
    <t>包括窗户框架，包工包料</t>
  </si>
  <si>
    <t xml:space="preserve">宽40MM,高度910MM </t>
  </si>
  <si>
    <t>巴合齐乡4村小学</t>
  </si>
  <si>
    <t>钢铁板厚度4毫米，60cm*150cm两个，60cm*175cm 两个，60cm*95cm4个</t>
  </si>
  <si>
    <t>包工包料，钢铁板，安装门销</t>
  </si>
  <si>
    <t>加厚防锈宽400mm,长580mm,厚度25mm</t>
  </si>
  <si>
    <t>不锈钢地漏</t>
  </si>
  <si>
    <t>圆的，直径15cm</t>
  </si>
  <si>
    <t>吊式紫外线灯</t>
  </si>
  <si>
    <t>国标220w（吊顶式）</t>
  </si>
  <si>
    <t>拉线安装包工包料</t>
  </si>
  <si>
    <t>粉刷墙面（喷漆）</t>
  </si>
  <si>
    <t>大厅粉刷喷漆</t>
  </si>
  <si>
    <t>防蚊蝇纱网门帘
（一套）</t>
  </si>
  <si>
    <t>带孔透气门帘，宽35厘米，长205厘米</t>
  </si>
  <si>
    <t>巴合齐乡5村小学</t>
  </si>
  <si>
    <t>食堂档案室门帘</t>
  </si>
  <si>
    <t>长2米70厘米，宽77厘</t>
  </si>
  <si>
    <t>物资库房门帘</t>
  </si>
  <si>
    <t>长2米10厘米，宽77厘米</t>
  </si>
  <si>
    <t>冷藏门帘</t>
  </si>
  <si>
    <t>食堂后门帘</t>
  </si>
  <si>
    <t>长2米10厘米，宽1米14厘米</t>
  </si>
  <si>
    <t>食堂工作室门帘</t>
  </si>
  <si>
    <t>长2米，宽1米50厘米</t>
  </si>
  <si>
    <t>发饭区门帘</t>
  </si>
  <si>
    <t>长2米，宽75厘米</t>
  </si>
  <si>
    <t>大厅中间门帘</t>
  </si>
  <si>
    <t>大厅前面门帘</t>
  </si>
  <si>
    <t>长2米10厘米，宽1米50厘米（4个）</t>
  </si>
  <si>
    <t>白铁皮厚度2mm，高度60CM，长度77CM</t>
  </si>
  <si>
    <t>高60，宽77厘</t>
  </si>
  <si>
    <t>白铁皮厚度2mm，高度60CM，长度114CM</t>
  </si>
  <si>
    <t>高60，宽1米14厘米</t>
  </si>
  <si>
    <t>高60，宽1米50厘米</t>
  </si>
  <si>
    <t>白铁皮厚度2mm，高度60CM，长度75CM</t>
  </si>
  <si>
    <t>高60，宽75厘米</t>
  </si>
  <si>
    <t>长度15.5米*宽40厘米*3</t>
  </si>
  <si>
    <t>挂式灭蝇灯</t>
  </si>
  <si>
    <t>灯管30W,两个灯管</t>
  </si>
  <si>
    <t>灶台铺砖</t>
  </si>
  <si>
    <t>白色瓷砖每片长尺寸80厘米*80厘米</t>
  </si>
  <si>
    <t>灶台上面3.4厘米*1.33厘米，灶台前面85厘米*3.40厘米，灶台侧面85厘米*1.33厘米（包工包料）</t>
  </si>
  <si>
    <t>巴合齐乡7村小学</t>
  </si>
  <si>
    <t>不锈钢制作的的抽烟机</t>
  </si>
  <si>
    <t>长度4米，宽1.2</t>
  </si>
  <si>
    <t>烟囱</t>
  </si>
  <si>
    <t>米</t>
  </si>
  <si>
    <t>排风扇</t>
  </si>
  <si>
    <t>烟囱上面安装</t>
  </si>
  <si>
    <t>白铁皮厚度2mm，高度60CM，长度120CM</t>
  </si>
  <si>
    <t>宽480MM,高度910MM，一套</t>
  </si>
  <si>
    <t>宽400MM,高度910MM，一套</t>
  </si>
  <si>
    <t>包工包料，包括拉线安装</t>
  </si>
  <si>
    <t>挂式紫外线消毒灯</t>
  </si>
  <si>
    <t>包括（灯管，灯座，吊杆）</t>
  </si>
  <si>
    <t>消毒灯专用定时器</t>
  </si>
  <si>
    <t>开关</t>
  </si>
  <si>
    <t>巴合齐乡8村小学</t>
  </si>
  <si>
    <t>用不锈钢制作的抽烟机</t>
  </si>
  <si>
    <t>不锈钢厚度1.00毫米
长3米，宽1.2米</t>
  </si>
  <si>
    <t xml:space="preserve">钢铁板厚度4毫米
60cm*90cm（3个）
60*1.73（2个）
60*1.40（1个）
60*1.16（1个）
</t>
  </si>
  <si>
    <t>包工包料，安装门销</t>
  </si>
  <si>
    <t>包工包料，用砖来砌墙缩小宽度，在地面和两个侧面贴测转</t>
  </si>
  <si>
    <t>吊式灭蚊灯</t>
  </si>
  <si>
    <t>国标220w</t>
  </si>
  <si>
    <t>拉线安装，包工包料</t>
  </si>
  <si>
    <t>带孔透气门帘，
宽10厘米，长210厘米（8块）
宽50厘米，长210厘米（3块）
宽35厘米，长210厘米（6块)</t>
  </si>
  <si>
    <t>巴合齐乡10村小学</t>
  </si>
  <si>
    <t xml:space="preserve">钢铁板厚度2毫米
60cm*90cm（5个）
60*1.73（2个）
</t>
  </si>
  <si>
    <t>包工包料，</t>
  </si>
  <si>
    <t>铺瓷砖</t>
  </si>
  <si>
    <t>加厚防锈宽45CM,长4.2m,厚度25mm</t>
  </si>
  <si>
    <t>食堂吊顶</t>
  </si>
  <si>
    <t>操作间铝扣板，就餐区石膏板</t>
  </si>
  <si>
    <t>平方米</t>
  </si>
  <si>
    <t>600毫米*600毫米
厚度0.8毫米）没有网孔，包工包料</t>
  </si>
  <si>
    <t>水管PVC</t>
  </si>
  <si>
    <t>PVC(25/32)</t>
  </si>
  <si>
    <t>包安装</t>
  </si>
  <si>
    <t>总合计</t>
  </si>
  <si>
    <t>填表人：</t>
  </si>
  <si>
    <t>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</si>
</sst>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22"/>
      <name val="仿宋"/>
      <charset val="134"/>
    </font>
    <font>
      <sz val="16"/>
      <name val="仿宋"/>
      <charset val="134"/>
    </font>
    <font>
      <b/>
      <sz val="16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sz val="11"/>
      <color rgb="FF3C3C3C"/>
      <name val="宋体"/>
      <charset val="134"/>
    </font>
    <font>
      <b/>
      <sz val="11"/>
      <name val="仿宋"/>
      <charset val="134"/>
    </font>
    <font>
      <sz val="11"/>
      <color theme="1"/>
      <name val="方正仿宋_GBK"/>
      <charset val="134"/>
    </font>
    <font>
      <b/>
      <sz val="11"/>
      <color theme="1"/>
      <name val="仿宋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仿宋_GBK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rgb="FF000000"/>
      <name val="方正仿宋_GBK"/>
      <charset val="134"/>
    </font>
    <font>
      <sz val="11"/>
      <color rgb="FF000000"/>
      <name val="宋体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 shrinkToFi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wrapText="1" shrinkToFi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176" fontId="16" fillId="3" borderId="1" xfId="0" applyNumberFormat="1" applyFont="1" applyFill="1" applyBorder="1" applyAlignment="1">
      <alignment horizontal="center" vertical="center" wrapText="1" shrinkToFit="1"/>
    </xf>
    <xf numFmtId="0" fontId="17" fillId="3" borderId="1" xfId="0" applyFont="1" applyFill="1" applyBorder="1" applyAlignment="1">
      <alignment horizontal="center" vertical="center" wrapText="1" shrinkToFit="1"/>
    </xf>
    <xf numFmtId="0" fontId="16" fillId="3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176" fontId="16" fillId="3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theme="0"/>
      </font>
    </dxf>
    <dxf>
      <font>
        <color rgb="FFFFFFFF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view="pageBreakPreview" zoomScaleNormal="100" topLeftCell="A69" workbookViewId="0">
      <selection activeCell="K75" sqref="K75"/>
    </sheetView>
  </sheetViews>
  <sheetFormatPr defaultColWidth="9" defaultRowHeight="14.4"/>
  <cols>
    <col min="1" max="1" width="9" style="2"/>
    <col min="2" max="2" width="5.5" style="2" customWidth="1"/>
    <col min="3" max="3" width="21.25" style="3" customWidth="1"/>
    <col min="4" max="4" width="21" style="3" customWidth="1"/>
    <col min="5" max="5" width="16.1296296296296" style="4" customWidth="1"/>
    <col min="6" max="6" width="6.62962962962963" style="4" customWidth="1"/>
    <col min="7" max="7" width="8.37962962962963" style="4" customWidth="1"/>
    <col min="8" max="8" width="12.6666666666667" style="4" customWidth="1"/>
    <col min="9" max="9" width="29.3796296296296" style="2" customWidth="1"/>
    <col min="10" max="10" width="9" style="2"/>
    <col min="11" max="12" width="9.37962962962963" style="2"/>
    <col min="13" max="16384" width="9" style="2"/>
  </cols>
  <sheetData>
    <row r="1" ht="3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0.4" spans="1:9">
      <c r="A2" s="6" t="s">
        <v>1</v>
      </c>
      <c r="B2" s="6"/>
      <c r="C2" s="6"/>
      <c r="D2" s="6"/>
      <c r="E2" s="7"/>
      <c r="F2" s="7"/>
      <c r="G2" s="7"/>
      <c r="H2" s="7"/>
      <c r="I2" s="51"/>
    </row>
    <row r="3" s="1" customFormat="1" ht="33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9" t="s">
        <v>10</v>
      </c>
    </row>
    <row r="4" s="1" customFormat="1" ht="27" customHeight="1" spans="1:9">
      <c r="A4" s="11" t="s">
        <v>11</v>
      </c>
      <c r="B4" s="9">
        <v>1</v>
      </c>
      <c r="C4" s="12" t="s">
        <v>12</v>
      </c>
      <c r="D4" s="13" t="s">
        <v>13</v>
      </c>
      <c r="E4" s="14" t="s">
        <v>14</v>
      </c>
      <c r="F4" s="15">
        <v>3</v>
      </c>
      <c r="G4" s="16">
        <v>40</v>
      </c>
      <c r="H4" s="17">
        <f t="shared" ref="H4:H9" si="0">F4*G4</f>
        <v>120</v>
      </c>
      <c r="I4" s="13" t="s">
        <v>15</v>
      </c>
    </row>
    <row r="5" s="1" customFormat="1" ht="27" customHeight="1" spans="1:9">
      <c r="A5" s="11"/>
      <c r="B5" s="9">
        <v>2</v>
      </c>
      <c r="C5" s="12" t="s">
        <v>12</v>
      </c>
      <c r="D5" s="13" t="s">
        <v>16</v>
      </c>
      <c r="E5" s="14" t="s">
        <v>14</v>
      </c>
      <c r="F5" s="15">
        <v>2</v>
      </c>
      <c r="G5" s="16">
        <v>70</v>
      </c>
      <c r="H5" s="17">
        <f t="shared" si="0"/>
        <v>140</v>
      </c>
      <c r="I5" s="13" t="s">
        <v>15</v>
      </c>
    </row>
    <row r="6" s="1" customFormat="1" ht="27" customHeight="1" spans="1:9">
      <c r="A6" s="11"/>
      <c r="B6" s="9">
        <v>3</v>
      </c>
      <c r="C6" s="12" t="s">
        <v>12</v>
      </c>
      <c r="D6" s="13" t="s">
        <v>17</v>
      </c>
      <c r="E6" s="14" t="s">
        <v>14</v>
      </c>
      <c r="F6" s="15">
        <v>1</v>
      </c>
      <c r="G6" s="16">
        <v>80</v>
      </c>
      <c r="H6" s="17">
        <f t="shared" si="0"/>
        <v>80</v>
      </c>
      <c r="I6" s="13" t="s">
        <v>15</v>
      </c>
    </row>
    <row r="7" s="1" customFormat="1" ht="27" customHeight="1" spans="1:9">
      <c r="A7" s="11"/>
      <c r="B7" s="9">
        <v>4</v>
      </c>
      <c r="C7" s="12" t="s">
        <v>12</v>
      </c>
      <c r="D7" s="13" t="s">
        <v>18</v>
      </c>
      <c r="E7" s="14" t="s">
        <v>14</v>
      </c>
      <c r="F7" s="15">
        <v>3</v>
      </c>
      <c r="G7" s="16">
        <v>80</v>
      </c>
      <c r="H7" s="17">
        <f t="shared" si="0"/>
        <v>240</v>
      </c>
      <c r="I7" s="13" t="s">
        <v>15</v>
      </c>
    </row>
    <row r="8" s="1" customFormat="1" ht="27" customHeight="1" spans="1:9">
      <c r="A8" s="11"/>
      <c r="B8" s="9">
        <v>5</v>
      </c>
      <c r="C8" s="12" t="s">
        <v>19</v>
      </c>
      <c r="D8" s="13" t="s">
        <v>20</v>
      </c>
      <c r="E8" s="14" t="s">
        <v>14</v>
      </c>
      <c r="F8" s="15">
        <v>160</v>
      </c>
      <c r="G8" s="16">
        <v>25</v>
      </c>
      <c r="H8" s="17">
        <f t="shared" si="0"/>
        <v>4000</v>
      </c>
      <c r="I8" s="13" t="s">
        <v>15</v>
      </c>
    </row>
    <row r="9" s="1" customFormat="1" ht="27" customHeight="1" spans="1:9">
      <c r="A9" s="11"/>
      <c r="B9" s="9">
        <v>6</v>
      </c>
      <c r="C9" s="18" t="s">
        <v>21</v>
      </c>
      <c r="D9" s="15"/>
      <c r="E9" s="15" t="s">
        <v>22</v>
      </c>
      <c r="F9" s="15">
        <v>2</v>
      </c>
      <c r="G9" s="16">
        <v>300</v>
      </c>
      <c r="H9" s="17">
        <f t="shared" si="0"/>
        <v>600</v>
      </c>
      <c r="I9" s="13"/>
    </row>
    <row r="10" s="1" customFormat="1" ht="27" customHeight="1" spans="1:9">
      <c r="A10" s="11"/>
      <c r="B10" s="19" t="s">
        <v>23</v>
      </c>
      <c r="C10" s="19"/>
      <c r="D10" s="19"/>
      <c r="E10" s="19"/>
      <c r="F10" s="19"/>
      <c r="G10" s="19"/>
      <c r="H10" s="19">
        <f>SUM(H4:H9)</f>
        <v>5180</v>
      </c>
      <c r="I10" s="9"/>
    </row>
    <row r="11" s="1" customFormat="1" ht="41" customHeight="1" spans="1:9">
      <c r="A11" s="11" t="s">
        <v>24</v>
      </c>
      <c r="B11" s="9">
        <v>1</v>
      </c>
      <c r="C11" s="14" t="s">
        <v>12</v>
      </c>
      <c r="D11" s="20" t="s">
        <v>25</v>
      </c>
      <c r="E11" s="14" t="s">
        <v>14</v>
      </c>
      <c r="F11" s="14">
        <v>2</v>
      </c>
      <c r="G11" s="14">
        <v>70</v>
      </c>
      <c r="H11" s="14">
        <f t="shared" ref="H11:H18" si="1">F11*G11</f>
        <v>140</v>
      </c>
      <c r="I11" s="22" t="s">
        <v>15</v>
      </c>
    </row>
    <row r="12" s="1" customFormat="1" ht="57" customHeight="1" spans="1:9">
      <c r="A12" s="11"/>
      <c r="B12" s="9">
        <v>2</v>
      </c>
      <c r="C12" s="14" t="s">
        <v>12</v>
      </c>
      <c r="D12" s="20" t="s">
        <v>26</v>
      </c>
      <c r="E12" s="14" t="s">
        <v>14</v>
      </c>
      <c r="F12" s="14">
        <v>5</v>
      </c>
      <c r="G12" s="14">
        <v>70</v>
      </c>
      <c r="H12" s="14">
        <f t="shared" si="1"/>
        <v>350</v>
      </c>
      <c r="I12" s="22" t="s">
        <v>15</v>
      </c>
    </row>
    <row r="13" s="1" customFormat="1" ht="55" customHeight="1" spans="1:9">
      <c r="A13" s="11"/>
      <c r="B13" s="9">
        <v>3</v>
      </c>
      <c r="C13" s="14" t="s">
        <v>12</v>
      </c>
      <c r="D13" s="20" t="s">
        <v>27</v>
      </c>
      <c r="E13" s="14" t="s">
        <v>14</v>
      </c>
      <c r="F13" s="14">
        <v>2</v>
      </c>
      <c r="G13" s="14">
        <v>70</v>
      </c>
      <c r="H13" s="14">
        <f t="shared" si="1"/>
        <v>140</v>
      </c>
      <c r="I13" s="22" t="s">
        <v>15</v>
      </c>
    </row>
    <row r="14" s="1" customFormat="1" ht="41" customHeight="1" spans="1:9">
      <c r="A14" s="11"/>
      <c r="B14" s="9">
        <v>4</v>
      </c>
      <c r="C14" s="21" t="s">
        <v>28</v>
      </c>
      <c r="D14" s="22" t="s">
        <v>29</v>
      </c>
      <c r="E14" s="23" t="s">
        <v>30</v>
      </c>
      <c r="F14" s="24">
        <v>6</v>
      </c>
      <c r="G14" s="24">
        <v>100</v>
      </c>
      <c r="H14" s="14">
        <f t="shared" si="1"/>
        <v>600</v>
      </c>
      <c r="I14" s="22" t="s">
        <v>15</v>
      </c>
    </row>
    <row r="15" s="1" customFormat="1" ht="41" customHeight="1" spans="1:9">
      <c r="A15" s="11"/>
      <c r="B15" s="9">
        <v>5</v>
      </c>
      <c r="C15" s="21" t="s">
        <v>31</v>
      </c>
      <c r="D15" s="22" t="s">
        <v>32</v>
      </c>
      <c r="E15" s="25" t="s">
        <v>33</v>
      </c>
      <c r="F15" s="24">
        <v>6</v>
      </c>
      <c r="G15" s="24">
        <v>100</v>
      </c>
      <c r="H15" s="14">
        <f t="shared" si="1"/>
        <v>600</v>
      </c>
      <c r="I15" s="22" t="s">
        <v>15</v>
      </c>
    </row>
    <row r="16" s="1" customFormat="1" ht="41" customHeight="1" spans="1:9">
      <c r="A16" s="11"/>
      <c r="B16" s="9">
        <v>6</v>
      </c>
      <c r="C16" s="21" t="s">
        <v>34</v>
      </c>
      <c r="D16" s="22" t="s">
        <v>35</v>
      </c>
      <c r="E16" s="25" t="s">
        <v>33</v>
      </c>
      <c r="F16" s="14">
        <v>20</v>
      </c>
      <c r="G16" s="14">
        <v>30</v>
      </c>
      <c r="H16" s="14">
        <f t="shared" si="1"/>
        <v>600</v>
      </c>
      <c r="I16" s="22" t="s">
        <v>36</v>
      </c>
    </row>
    <row r="17" s="1" customFormat="1" ht="41" customHeight="1" spans="1:9">
      <c r="A17" s="11"/>
      <c r="B17" s="9">
        <v>7</v>
      </c>
      <c r="C17" s="21" t="s">
        <v>34</v>
      </c>
      <c r="D17" s="22" t="s">
        <v>37</v>
      </c>
      <c r="E17" s="25" t="s">
        <v>33</v>
      </c>
      <c r="F17" s="14">
        <v>4</v>
      </c>
      <c r="G17" s="14">
        <v>30</v>
      </c>
      <c r="H17" s="14">
        <f t="shared" si="1"/>
        <v>120</v>
      </c>
      <c r="I17" s="22" t="s">
        <v>36</v>
      </c>
    </row>
    <row r="18" s="1" customFormat="1" ht="25" customHeight="1" spans="1:9">
      <c r="A18" s="11"/>
      <c r="B18" s="9">
        <v>8</v>
      </c>
      <c r="C18" s="14" t="s">
        <v>21</v>
      </c>
      <c r="D18" s="22"/>
      <c r="E18" s="14" t="s">
        <v>22</v>
      </c>
      <c r="F18" s="14">
        <v>4</v>
      </c>
      <c r="G18" s="14">
        <v>300</v>
      </c>
      <c r="H18" s="14">
        <f t="shared" si="1"/>
        <v>1200</v>
      </c>
      <c r="I18" s="22"/>
    </row>
    <row r="19" s="1" customFormat="1" ht="28" customHeight="1" spans="1:9">
      <c r="A19" s="11"/>
      <c r="B19" s="19" t="s">
        <v>23</v>
      </c>
      <c r="C19" s="19"/>
      <c r="D19" s="19"/>
      <c r="E19" s="26"/>
      <c r="F19" s="26"/>
      <c r="G19" s="26"/>
      <c r="H19" s="19">
        <f>SUM(H11:H18)</f>
        <v>3750</v>
      </c>
      <c r="I19" s="9"/>
    </row>
    <row r="20" ht="62.4" spans="1:9">
      <c r="A20" s="11" t="s">
        <v>38</v>
      </c>
      <c r="B20" s="27">
        <v>1</v>
      </c>
      <c r="C20" s="28" t="s">
        <v>12</v>
      </c>
      <c r="D20" s="28" t="s">
        <v>39</v>
      </c>
      <c r="E20" s="29" t="s">
        <v>14</v>
      </c>
      <c r="F20" s="30">
        <v>9</v>
      </c>
      <c r="G20" s="30">
        <v>70</v>
      </c>
      <c r="H20" s="30">
        <f t="shared" ref="H20:H23" si="2">G20*F20</f>
        <v>630</v>
      </c>
      <c r="I20" s="27" t="s">
        <v>40</v>
      </c>
    </row>
    <row r="21" ht="31.2" spans="1:9">
      <c r="A21" s="11"/>
      <c r="B21" s="27">
        <v>2</v>
      </c>
      <c r="C21" s="29" t="s">
        <v>31</v>
      </c>
      <c r="D21" s="29" t="s">
        <v>41</v>
      </c>
      <c r="E21" s="30" t="s">
        <v>33</v>
      </c>
      <c r="F21" s="30">
        <v>2</v>
      </c>
      <c r="G21" s="30">
        <v>90</v>
      </c>
      <c r="H21" s="30">
        <f t="shared" si="2"/>
        <v>180</v>
      </c>
      <c r="I21" s="8" t="s">
        <v>15</v>
      </c>
    </row>
    <row r="22" ht="15.6" spans="1:9">
      <c r="A22" s="11"/>
      <c r="B22" s="27">
        <v>3</v>
      </c>
      <c r="C22" s="29" t="s">
        <v>42</v>
      </c>
      <c r="D22" s="29" t="s">
        <v>43</v>
      </c>
      <c r="E22" s="30" t="s">
        <v>33</v>
      </c>
      <c r="F22" s="30">
        <v>5</v>
      </c>
      <c r="G22" s="30">
        <v>20</v>
      </c>
      <c r="H22" s="30">
        <f t="shared" si="2"/>
        <v>100</v>
      </c>
      <c r="I22" s="8" t="s">
        <v>15</v>
      </c>
    </row>
    <row r="23" ht="15.6" spans="1:9">
      <c r="A23" s="11"/>
      <c r="B23" s="27">
        <v>4</v>
      </c>
      <c r="C23" s="31" t="s">
        <v>44</v>
      </c>
      <c r="D23" s="31" t="s">
        <v>45</v>
      </c>
      <c r="E23" s="29" t="s">
        <v>14</v>
      </c>
      <c r="F23" s="30">
        <v>70</v>
      </c>
      <c r="G23" s="31">
        <v>8</v>
      </c>
      <c r="H23" s="30">
        <f t="shared" si="2"/>
        <v>560</v>
      </c>
      <c r="I23" s="27" t="s">
        <v>46</v>
      </c>
    </row>
    <row r="24" ht="15.6" spans="1:9">
      <c r="A24" s="11"/>
      <c r="B24" s="27">
        <v>5</v>
      </c>
      <c r="C24" s="32" t="s">
        <v>34</v>
      </c>
      <c r="D24" s="22" t="s">
        <v>35</v>
      </c>
      <c r="E24" s="33" t="s">
        <v>33</v>
      </c>
      <c r="F24" s="34">
        <v>24</v>
      </c>
      <c r="G24" s="34">
        <v>30</v>
      </c>
      <c r="H24" s="34">
        <f t="shared" ref="H24:H35" si="3">F24*G24</f>
        <v>720</v>
      </c>
      <c r="I24" s="48" t="s">
        <v>36</v>
      </c>
    </row>
    <row r="25" ht="15.6" spans="1:9">
      <c r="A25" s="11"/>
      <c r="B25" s="27">
        <v>6</v>
      </c>
      <c r="C25" s="31" t="s">
        <v>47</v>
      </c>
      <c r="D25" s="31" t="s">
        <v>48</v>
      </c>
      <c r="E25" s="29" t="s">
        <v>30</v>
      </c>
      <c r="F25" s="30">
        <v>90</v>
      </c>
      <c r="G25" s="31">
        <v>25</v>
      </c>
      <c r="H25" s="30">
        <f>G25*F25</f>
        <v>2250</v>
      </c>
      <c r="I25" s="8" t="s">
        <v>15</v>
      </c>
    </row>
    <row r="26" ht="31.2" spans="1:9">
      <c r="A26" s="11"/>
      <c r="B26" s="27">
        <v>7</v>
      </c>
      <c r="C26" s="35" t="s">
        <v>49</v>
      </c>
      <c r="D26" s="36" t="s">
        <v>50</v>
      </c>
      <c r="E26" s="29" t="s">
        <v>33</v>
      </c>
      <c r="F26" s="30">
        <v>16</v>
      </c>
      <c r="G26" s="8">
        <v>60</v>
      </c>
      <c r="H26" s="30">
        <f>G26*F26</f>
        <v>960</v>
      </c>
      <c r="I26" s="8" t="s">
        <v>15</v>
      </c>
    </row>
    <row r="27" spans="1:9">
      <c r="A27" s="11"/>
      <c r="B27" s="26" t="s">
        <v>23</v>
      </c>
      <c r="C27" s="26"/>
      <c r="D27" s="26"/>
      <c r="E27" s="37"/>
      <c r="F27" s="37"/>
      <c r="G27" s="37"/>
      <c r="H27" s="37">
        <f>SUM(H20:H26)</f>
        <v>5400</v>
      </c>
      <c r="I27" s="8"/>
    </row>
    <row r="28" ht="15.6" spans="1:9">
      <c r="A28" s="11" t="s">
        <v>51</v>
      </c>
      <c r="B28" s="27">
        <v>1</v>
      </c>
      <c r="C28" s="38" t="s">
        <v>52</v>
      </c>
      <c r="D28" s="39" t="s">
        <v>53</v>
      </c>
      <c r="E28" s="40" t="s">
        <v>30</v>
      </c>
      <c r="F28" s="40">
        <v>2.08</v>
      </c>
      <c r="G28" s="40">
        <v>30</v>
      </c>
      <c r="H28" s="40">
        <f t="shared" si="3"/>
        <v>62.4</v>
      </c>
      <c r="I28" s="48" t="s">
        <v>15</v>
      </c>
    </row>
    <row r="29" ht="15.6" spans="1:9">
      <c r="A29" s="11"/>
      <c r="B29" s="27">
        <v>2</v>
      </c>
      <c r="C29" s="41" t="s">
        <v>54</v>
      </c>
      <c r="D29" s="39" t="s">
        <v>55</v>
      </c>
      <c r="E29" s="40" t="s">
        <v>30</v>
      </c>
      <c r="F29" s="40">
        <v>1.617</v>
      </c>
      <c r="G29" s="40">
        <v>30</v>
      </c>
      <c r="H29" s="40">
        <f t="shared" si="3"/>
        <v>48.51</v>
      </c>
      <c r="I29" s="48" t="s">
        <v>15</v>
      </c>
    </row>
    <row r="30" ht="15.6" spans="1:9">
      <c r="A30" s="11"/>
      <c r="B30" s="27">
        <v>3</v>
      </c>
      <c r="C30" s="41" t="s">
        <v>56</v>
      </c>
      <c r="D30" s="39" t="s">
        <v>55</v>
      </c>
      <c r="E30" s="40" t="s">
        <v>30</v>
      </c>
      <c r="F30" s="40">
        <v>1.617</v>
      </c>
      <c r="G30" s="40">
        <v>30</v>
      </c>
      <c r="H30" s="40">
        <f t="shared" si="3"/>
        <v>48.51</v>
      </c>
      <c r="I30" s="48" t="s">
        <v>15</v>
      </c>
    </row>
    <row r="31" ht="24" spans="1:9">
      <c r="A31" s="11"/>
      <c r="B31" s="27">
        <v>4</v>
      </c>
      <c r="C31" s="41" t="s">
        <v>57</v>
      </c>
      <c r="D31" s="39" t="s">
        <v>58</v>
      </c>
      <c r="E31" s="40" t="s">
        <v>30</v>
      </c>
      <c r="F31" s="40">
        <v>2.394</v>
      </c>
      <c r="G31" s="40">
        <v>30</v>
      </c>
      <c r="H31" s="40">
        <f t="shared" si="3"/>
        <v>71.82</v>
      </c>
      <c r="I31" s="48" t="s">
        <v>15</v>
      </c>
    </row>
    <row r="32" ht="15.6" spans="1:9">
      <c r="A32" s="11"/>
      <c r="B32" s="27">
        <v>5</v>
      </c>
      <c r="C32" s="41" t="s">
        <v>59</v>
      </c>
      <c r="D32" s="39" t="s">
        <v>60</v>
      </c>
      <c r="E32" s="40" t="s">
        <v>30</v>
      </c>
      <c r="F32" s="40">
        <v>3</v>
      </c>
      <c r="G32" s="40">
        <v>30</v>
      </c>
      <c r="H32" s="40">
        <f t="shared" si="3"/>
        <v>90</v>
      </c>
      <c r="I32" s="48" t="s">
        <v>15</v>
      </c>
    </row>
    <row r="33" ht="15.6" spans="1:9">
      <c r="A33" s="11"/>
      <c r="B33" s="27">
        <v>6</v>
      </c>
      <c r="C33" s="41" t="s">
        <v>61</v>
      </c>
      <c r="D33" s="39" t="s">
        <v>62</v>
      </c>
      <c r="E33" s="40" t="s">
        <v>30</v>
      </c>
      <c r="F33" s="40">
        <v>1.5</v>
      </c>
      <c r="G33" s="40">
        <v>30</v>
      </c>
      <c r="H33" s="40">
        <f t="shared" si="3"/>
        <v>45</v>
      </c>
      <c r="I33" s="48" t="s">
        <v>15</v>
      </c>
    </row>
    <row r="34" ht="15.6" spans="1:9">
      <c r="A34" s="11"/>
      <c r="B34" s="27">
        <v>7</v>
      </c>
      <c r="C34" s="41" t="s">
        <v>63</v>
      </c>
      <c r="D34" s="39" t="s">
        <v>60</v>
      </c>
      <c r="E34" s="40" t="s">
        <v>30</v>
      </c>
      <c r="F34" s="40">
        <v>3</v>
      </c>
      <c r="G34" s="40">
        <v>30</v>
      </c>
      <c r="H34" s="40">
        <f t="shared" si="3"/>
        <v>90</v>
      </c>
      <c r="I34" s="48" t="s">
        <v>15</v>
      </c>
    </row>
    <row r="35" ht="24" spans="1:9">
      <c r="A35" s="11"/>
      <c r="B35" s="27">
        <v>8</v>
      </c>
      <c r="C35" s="41" t="s">
        <v>64</v>
      </c>
      <c r="D35" s="39" t="s">
        <v>65</v>
      </c>
      <c r="E35" s="40" t="s">
        <v>30</v>
      </c>
      <c r="F35" s="40">
        <v>12.6</v>
      </c>
      <c r="G35" s="40">
        <v>30</v>
      </c>
      <c r="H35" s="40">
        <f t="shared" si="3"/>
        <v>378</v>
      </c>
      <c r="I35" s="48" t="s">
        <v>15</v>
      </c>
    </row>
    <row r="36" ht="28.8" spans="1:9">
      <c r="A36" s="11"/>
      <c r="B36" s="27">
        <v>9</v>
      </c>
      <c r="C36" s="34" t="s">
        <v>12</v>
      </c>
      <c r="D36" s="42" t="s">
        <v>66</v>
      </c>
      <c r="E36" s="43" t="s">
        <v>14</v>
      </c>
      <c r="F36" s="40">
        <v>3</v>
      </c>
      <c r="G36" s="40">
        <v>70</v>
      </c>
      <c r="H36" s="40">
        <v>210</v>
      </c>
      <c r="I36" s="39" t="s">
        <v>67</v>
      </c>
    </row>
    <row r="37" ht="28.8" spans="1:9">
      <c r="A37" s="11"/>
      <c r="B37" s="27">
        <v>10</v>
      </c>
      <c r="C37" s="34" t="s">
        <v>12</v>
      </c>
      <c r="D37" s="42" t="s">
        <v>68</v>
      </c>
      <c r="E37" s="43" t="s">
        <v>14</v>
      </c>
      <c r="F37" s="44">
        <v>1</v>
      </c>
      <c r="G37" s="40">
        <v>70</v>
      </c>
      <c r="H37" s="40">
        <v>70</v>
      </c>
      <c r="I37" s="39" t="s">
        <v>69</v>
      </c>
    </row>
    <row r="38" ht="28.8" spans="1:9">
      <c r="A38" s="11"/>
      <c r="B38" s="27">
        <v>11</v>
      </c>
      <c r="C38" s="34" t="s">
        <v>12</v>
      </c>
      <c r="D38" s="42" t="s">
        <v>25</v>
      </c>
      <c r="E38" s="43" t="s">
        <v>14</v>
      </c>
      <c r="F38" s="45">
        <v>7</v>
      </c>
      <c r="G38" s="45">
        <v>70</v>
      </c>
      <c r="H38" s="45">
        <v>490</v>
      </c>
      <c r="I38" s="39" t="s">
        <v>70</v>
      </c>
    </row>
    <row r="39" ht="28.8" spans="1:9">
      <c r="A39" s="11"/>
      <c r="B39" s="27">
        <v>12</v>
      </c>
      <c r="C39" s="34" t="s">
        <v>12</v>
      </c>
      <c r="D39" s="42" t="s">
        <v>71</v>
      </c>
      <c r="E39" s="43" t="s">
        <v>14</v>
      </c>
      <c r="F39" s="45">
        <v>1</v>
      </c>
      <c r="G39" s="45">
        <v>70</v>
      </c>
      <c r="H39" s="45">
        <v>70</v>
      </c>
      <c r="I39" s="39" t="s">
        <v>72</v>
      </c>
    </row>
    <row r="40" ht="28.8" spans="1:9">
      <c r="A40" s="11"/>
      <c r="B40" s="27">
        <v>13</v>
      </c>
      <c r="C40" s="32" t="s">
        <v>28</v>
      </c>
      <c r="D40" s="22" t="s">
        <v>73</v>
      </c>
      <c r="E40" s="46" t="s">
        <v>30</v>
      </c>
      <c r="F40" s="47">
        <v>20</v>
      </c>
      <c r="G40" s="47">
        <v>100</v>
      </c>
      <c r="H40" s="34">
        <f t="shared" ref="H40:H43" si="4">F40*G40</f>
        <v>2000</v>
      </c>
      <c r="I40" s="48" t="s">
        <v>15</v>
      </c>
    </row>
    <row r="41" ht="15.6" spans="1:9">
      <c r="A41" s="11"/>
      <c r="B41" s="27">
        <v>14</v>
      </c>
      <c r="C41" s="46" t="s">
        <v>74</v>
      </c>
      <c r="D41" s="42" t="s">
        <v>75</v>
      </c>
      <c r="E41" s="34" t="s">
        <v>14</v>
      </c>
      <c r="F41" s="46">
        <v>15</v>
      </c>
      <c r="G41" s="46">
        <v>70</v>
      </c>
      <c r="H41" s="34">
        <f t="shared" si="4"/>
        <v>1050</v>
      </c>
      <c r="I41" s="48" t="s">
        <v>15</v>
      </c>
    </row>
    <row r="42" ht="62.4" spans="1:9">
      <c r="A42" s="11"/>
      <c r="B42" s="27">
        <v>15</v>
      </c>
      <c r="C42" s="46" t="s">
        <v>76</v>
      </c>
      <c r="D42" s="42" t="s">
        <v>77</v>
      </c>
      <c r="E42" s="34" t="s">
        <v>30</v>
      </c>
      <c r="F42" s="46">
        <v>15</v>
      </c>
      <c r="G42" s="46">
        <v>200</v>
      </c>
      <c r="H42" s="34">
        <v>3000</v>
      </c>
      <c r="I42" s="48" t="s">
        <v>78</v>
      </c>
    </row>
    <row r="43" ht="15.6" spans="1:9">
      <c r="A43" s="11"/>
      <c r="B43" s="27">
        <v>16</v>
      </c>
      <c r="C43" s="34" t="s">
        <v>21</v>
      </c>
      <c r="D43" s="48"/>
      <c r="E43" s="34" t="s">
        <v>22</v>
      </c>
      <c r="F43" s="34">
        <v>3</v>
      </c>
      <c r="G43" s="34">
        <v>300</v>
      </c>
      <c r="H43" s="34">
        <f t="shared" si="4"/>
        <v>900</v>
      </c>
      <c r="I43" s="48"/>
    </row>
    <row r="44" spans="1:9">
      <c r="A44" s="11"/>
      <c r="B44" s="26" t="s">
        <v>23</v>
      </c>
      <c r="C44" s="26"/>
      <c r="D44" s="26"/>
      <c r="E44" s="37"/>
      <c r="F44" s="37"/>
      <c r="G44" s="37"/>
      <c r="H44" s="37">
        <f>SUM(H28:H43)</f>
        <v>8624.24</v>
      </c>
      <c r="I44" s="8"/>
    </row>
    <row r="45" ht="31.2" spans="1:9">
      <c r="A45" s="11" t="s">
        <v>79</v>
      </c>
      <c r="B45" s="8">
        <v>1</v>
      </c>
      <c r="C45" s="32" t="s">
        <v>80</v>
      </c>
      <c r="D45" s="20" t="s">
        <v>81</v>
      </c>
      <c r="E45" s="49" t="s">
        <v>30</v>
      </c>
      <c r="F45" s="50">
        <v>5</v>
      </c>
      <c r="G45" s="50">
        <v>600</v>
      </c>
      <c r="H45" s="34">
        <v>3000</v>
      </c>
      <c r="I45" s="48" t="s">
        <v>15</v>
      </c>
    </row>
    <row r="46" ht="15.6" spans="1:9">
      <c r="A46" s="11"/>
      <c r="B46" s="8">
        <v>2</v>
      </c>
      <c r="C46" s="32" t="s">
        <v>82</v>
      </c>
      <c r="D46" s="20"/>
      <c r="E46" s="33" t="s">
        <v>83</v>
      </c>
      <c r="F46" s="50">
        <v>5</v>
      </c>
      <c r="G46" s="50">
        <v>150</v>
      </c>
      <c r="H46" s="34">
        <v>750</v>
      </c>
      <c r="I46" s="48" t="s">
        <v>15</v>
      </c>
    </row>
    <row r="47" ht="15.6" spans="1:9">
      <c r="A47" s="11"/>
      <c r="B47" s="8">
        <v>3</v>
      </c>
      <c r="C47" s="32" t="s">
        <v>84</v>
      </c>
      <c r="D47" s="20"/>
      <c r="E47" s="33" t="s">
        <v>14</v>
      </c>
      <c r="F47" s="50">
        <v>1</v>
      </c>
      <c r="G47" s="50">
        <v>300</v>
      </c>
      <c r="H47" s="34">
        <v>300</v>
      </c>
      <c r="I47" s="48" t="s">
        <v>85</v>
      </c>
    </row>
    <row r="48" ht="28.8" spans="1:9">
      <c r="A48" s="11"/>
      <c r="B48" s="8">
        <v>4</v>
      </c>
      <c r="C48" s="34" t="s">
        <v>12</v>
      </c>
      <c r="D48" s="20" t="s">
        <v>86</v>
      </c>
      <c r="E48" s="34" t="s">
        <v>14</v>
      </c>
      <c r="F48" s="34">
        <v>2</v>
      </c>
      <c r="G48" s="34">
        <v>70</v>
      </c>
      <c r="H48" s="34">
        <v>140</v>
      </c>
      <c r="I48" s="48" t="s">
        <v>15</v>
      </c>
    </row>
    <row r="49" ht="15.6" spans="1:9">
      <c r="A49" s="11"/>
      <c r="B49" s="8">
        <v>5</v>
      </c>
      <c r="C49" s="32" t="s">
        <v>28</v>
      </c>
      <c r="D49" s="22" t="s">
        <v>29</v>
      </c>
      <c r="E49" s="49" t="s">
        <v>30</v>
      </c>
      <c r="F49" s="50">
        <v>6</v>
      </c>
      <c r="G49" s="50">
        <v>100</v>
      </c>
      <c r="H49" s="34">
        <v>600</v>
      </c>
      <c r="I49" s="48" t="s">
        <v>15</v>
      </c>
    </row>
    <row r="50" ht="43.2" spans="1:9">
      <c r="A50" s="11"/>
      <c r="B50" s="8">
        <v>6</v>
      </c>
      <c r="C50" s="32" t="s">
        <v>31</v>
      </c>
      <c r="D50" s="22" t="s">
        <v>32</v>
      </c>
      <c r="E50" s="33" t="s">
        <v>33</v>
      </c>
      <c r="F50" s="50">
        <v>6</v>
      </c>
      <c r="G50" s="50">
        <v>100</v>
      </c>
      <c r="H50" s="34">
        <v>600</v>
      </c>
      <c r="I50" s="48" t="s">
        <v>15</v>
      </c>
    </row>
    <row r="51" ht="28.8" spans="1:9">
      <c r="A51" s="11"/>
      <c r="B51" s="8">
        <v>7</v>
      </c>
      <c r="C51" s="32" t="s">
        <v>34</v>
      </c>
      <c r="D51" s="22" t="s">
        <v>87</v>
      </c>
      <c r="E51" s="33" t="s">
        <v>33</v>
      </c>
      <c r="F51" s="34">
        <v>24</v>
      </c>
      <c r="G51" s="34">
        <v>30</v>
      </c>
      <c r="H51" s="34">
        <v>720</v>
      </c>
      <c r="I51" s="48" t="s">
        <v>36</v>
      </c>
    </row>
    <row r="52" ht="28.8" spans="1:9">
      <c r="A52" s="11"/>
      <c r="B52" s="8">
        <v>8</v>
      </c>
      <c r="C52" s="32" t="s">
        <v>34</v>
      </c>
      <c r="D52" s="22" t="s">
        <v>88</v>
      </c>
      <c r="E52" s="33" t="s">
        <v>33</v>
      </c>
      <c r="F52" s="34">
        <v>4</v>
      </c>
      <c r="G52" s="34">
        <v>30</v>
      </c>
      <c r="H52" s="34">
        <v>120</v>
      </c>
      <c r="I52" s="48" t="s">
        <v>36</v>
      </c>
    </row>
    <row r="53" ht="15.6" spans="1:9">
      <c r="A53" s="11"/>
      <c r="B53" s="8">
        <v>9</v>
      </c>
      <c r="C53" s="49" t="s">
        <v>74</v>
      </c>
      <c r="D53" s="20" t="s">
        <v>75</v>
      </c>
      <c r="E53" s="34" t="s">
        <v>14</v>
      </c>
      <c r="F53" s="49">
        <v>15</v>
      </c>
      <c r="G53" s="49">
        <v>70</v>
      </c>
      <c r="H53" s="34">
        <v>1050</v>
      </c>
      <c r="I53" s="48" t="s">
        <v>89</v>
      </c>
    </row>
    <row r="54" ht="28.8" spans="1:9">
      <c r="A54" s="11"/>
      <c r="B54" s="8">
        <v>10</v>
      </c>
      <c r="C54" s="49" t="s">
        <v>90</v>
      </c>
      <c r="D54" s="20" t="s">
        <v>91</v>
      </c>
      <c r="E54" s="34" t="s">
        <v>14</v>
      </c>
      <c r="F54" s="49">
        <v>8</v>
      </c>
      <c r="G54" s="49">
        <v>75</v>
      </c>
      <c r="H54" s="34">
        <v>600</v>
      </c>
      <c r="I54" s="48" t="s">
        <v>89</v>
      </c>
    </row>
    <row r="55" ht="15.6" spans="1:9">
      <c r="A55" s="11"/>
      <c r="B55" s="8">
        <v>11</v>
      </c>
      <c r="C55" s="49" t="s">
        <v>92</v>
      </c>
      <c r="D55" s="20"/>
      <c r="E55" s="34" t="s">
        <v>14</v>
      </c>
      <c r="F55" s="49">
        <v>4</v>
      </c>
      <c r="G55" s="49">
        <v>30</v>
      </c>
      <c r="H55" s="34">
        <v>120</v>
      </c>
      <c r="I55" s="48" t="s">
        <v>89</v>
      </c>
    </row>
    <row r="56" ht="15.6" spans="1:9">
      <c r="A56" s="11"/>
      <c r="B56" s="8">
        <v>12</v>
      </c>
      <c r="C56" s="49" t="s">
        <v>93</v>
      </c>
      <c r="D56" s="34"/>
      <c r="E56" s="34" t="s">
        <v>14</v>
      </c>
      <c r="F56" s="49">
        <v>10</v>
      </c>
      <c r="G56" s="49">
        <v>10</v>
      </c>
      <c r="H56" s="34">
        <v>100</v>
      </c>
      <c r="I56" s="48" t="s">
        <v>15</v>
      </c>
    </row>
    <row r="57" ht="15.6" spans="1:9">
      <c r="A57" s="11"/>
      <c r="B57" s="8">
        <v>13</v>
      </c>
      <c r="C57" s="34" t="s">
        <v>21</v>
      </c>
      <c r="D57" s="48"/>
      <c r="E57" s="34" t="s">
        <v>22</v>
      </c>
      <c r="F57" s="34">
        <v>3</v>
      </c>
      <c r="G57" s="34">
        <v>300</v>
      </c>
      <c r="H57" s="34">
        <v>900</v>
      </c>
      <c r="I57" s="48"/>
    </row>
    <row r="58" spans="1:9">
      <c r="A58" s="11"/>
      <c r="B58" s="26" t="s">
        <v>23</v>
      </c>
      <c r="C58" s="26"/>
      <c r="D58" s="26"/>
      <c r="E58" s="37"/>
      <c r="F58" s="37"/>
      <c r="G58" s="37"/>
      <c r="H58" s="37">
        <f>SUM(H45:H57)</f>
        <v>9000</v>
      </c>
      <c r="I58" s="8"/>
    </row>
    <row r="59" ht="31.2" spans="1:9">
      <c r="A59" s="11" t="s">
        <v>94</v>
      </c>
      <c r="B59" s="8">
        <v>1</v>
      </c>
      <c r="C59" s="28" t="s">
        <v>95</v>
      </c>
      <c r="D59" s="28" t="s">
        <v>96</v>
      </c>
      <c r="E59" s="29" t="s">
        <v>30</v>
      </c>
      <c r="F59" s="30">
        <v>4</v>
      </c>
      <c r="G59" s="30">
        <v>600</v>
      </c>
      <c r="H59" s="30">
        <f t="shared" ref="H59:H67" si="5">G59*F59</f>
        <v>2400</v>
      </c>
      <c r="I59" s="27" t="s">
        <v>15</v>
      </c>
    </row>
    <row r="60" ht="15.6" spans="1:9">
      <c r="A60" s="11"/>
      <c r="B60" s="8">
        <v>2</v>
      </c>
      <c r="C60" s="28" t="s">
        <v>82</v>
      </c>
      <c r="D60" s="28"/>
      <c r="E60" s="29" t="s">
        <v>83</v>
      </c>
      <c r="F60" s="30">
        <v>5</v>
      </c>
      <c r="G60" s="30">
        <v>200</v>
      </c>
      <c r="H60" s="30">
        <f t="shared" si="5"/>
        <v>1000</v>
      </c>
      <c r="I60" s="27" t="s">
        <v>15</v>
      </c>
    </row>
    <row r="61" ht="15.6" spans="1:9">
      <c r="A61" s="11"/>
      <c r="B61" s="8">
        <v>3</v>
      </c>
      <c r="C61" s="28" t="s">
        <v>84</v>
      </c>
      <c r="D61" s="28"/>
      <c r="E61" s="29" t="s">
        <v>14</v>
      </c>
      <c r="F61" s="30">
        <v>3</v>
      </c>
      <c r="G61" s="30">
        <v>400</v>
      </c>
      <c r="H61" s="30">
        <f t="shared" si="5"/>
        <v>1200</v>
      </c>
      <c r="I61" s="27" t="s">
        <v>15</v>
      </c>
    </row>
    <row r="62" ht="78" customHeight="1" spans="1:9">
      <c r="A62" s="11"/>
      <c r="B62" s="8">
        <v>4</v>
      </c>
      <c r="C62" s="28" t="s">
        <v>12</v>
      </c>
      <c r="D62" s="28" t="s">
        <v>97</v>
      </c>
      <c r="E62" s="29" t="s">
        <v>14</v>
      </c>
      <c r="F62" s="30">
        <v>8</v>
      </c>
      <c r="G62" s="30">
        <v>70</v>
      </c>
      <c r="H62" s="30">
        <f t="shared" si="5"/>
        <v>560</v>
      </c>
      <c r="I62" s="27" t="s">
        <v>98</v>
      </c>
    </row>
    <row r="63" ht="28.8" spans="1:9">
      <c r="A63" s="11"/>
      <c r="B63" s="8">
        <v>5</v>
      </c>
      <c r="C63" s="28" t="s">
        <v>28</v>
      </c>
      <c r="D63" s="28"/>
      <c r="E63" s="29" t="s">
        <v>30</v>
      </c>
      <c r="F63" s="30">
        <v>5</v>
      </c>
      <c r="G63" s="30">
        <v>100</v>
      </c>
      <c r="H63" s="30">
        <f t="shared" si="5"/>
        <v>500</v>
      </c>
      <c r="I63" s="52" t="s">
        <v>99</v>
      </c>
    </row>
    <row r="64" ht="31.2" spans="1:9">
      <c r="A64" s="11"/>
      <c r="B64" s="8">
        <v>6</v>
      </c>
      <c r="C64" s="29" t="s">
        <v>31</v>
      </c>
      <c r="D64" s="29" t="s">
        <v>41</v>
      </c>
      <c r="E64" s="30" t="s">
        <v>33</v>
      </c>
      <c r="F64" s="30">
        <v>5</v>
      </c>
      <c r="G64" s="30">
        <v>90</v>
      </c>
      <c r="H64" s="30">
        <f t="shared" si="5"/>
        <v>450</v>
      </c>
      <c r="I64" s="27" t="s">
        <v>15</v>
      </c>
    </row>
    <row r="65" ht="15.6" spans="1:9">
      <c r="A65" s="11"/>
      <c r="B65" s="8">
        <v>7</v>
      </c>
      <c r="C65" s="31" t="s">
        <v>100</v>
      </c>
      <c r="D65" s="31" t="s">
        <v>101</v>
      </c>
      <c r="E65" s="29" t="s">
        <v>14</v>
      </c>
      <c r="F65" s="30">
        <v>70</v>
      </c>
      <c r="G65" s="31">
        <v>13</v>
      </c>
      <c r="H65" s="30">
        <f t="shared" si="5"/>
        <v>910</v>
      </c>
      <c r="I65" s="27" t="s">
        <v>102</v>
      </c>
    </row>
    <row r="66" ht="15.6" spans="1:9">
      <c r="A66" s="11"/>
      <c r="B66" s="8">
        <v>8</v>
      </c>
      <c r="C66" s="31" t="s">
        <v>44</v>
      </c>
      <c r="D66" s="31" t="s">
        <v>45</v>
      </c>
      <c r="E66" s="29" t="s">
        <v>14</v>
      </c>
      <c r="F66" s="30">
        <v>70</v>
      </c>
      <c r="G66" s="31">
        <v>12</v>
      </c>
      <c r="H66" s="30">
        <f t="shared" si="5"/>
        <v>840</v>
      </c>
      <c r="I66" s="27" t="s">
        <v>102</v>
      </c>
    </row>
    <row r="67" ht="109.2" spans="1:9">
      <c r="A67" s="11"/>
      <c r="B67" s="8">
        <v>9</v>
      </c>
      <c r="C67" s="35" t="s">
        <v>49</v>
      </c>
      <c r="D67" s="36" t="s">
        <v>103</v>
      </c>
      <c r="E67" s="29" t="s">
        <v>33</v>
      </c>
      <c r="F67" s="30">
        <v>17</v>
      </c>
      <c r="G67" s="8">
        <v>67</v>
      </c>
      <c r="H67" s="30">
        <f t="shared" si="5"/>
        <v>1139</v>
      </c>
      <c r="I67" s="27" t="s">
        <v>15</v>
      </c>
    </row>
    <row r="68" spans="1:9">
      <c r="A68" s="11"/>
      <c r="B68" s="26" t="s">
        <v>23</v>
      </c>
      <c r="C68" s="26"/>
      <c r="D68" s="26"/>
      <c r="E68" s="37"/>
      <c r="F68" s="37"/>
      <c r="G68" s="37"/>
      <c r="H68" s="37">
        <f>SUM(H59:H67)</f>
        <v>8999</v>
      </c>
      <c r="I68" s="8"/>
    </row>
    <row r="69" ht="93.6" spans="1:9">
      <c r="A69" s="11" t="s">
        <v>104</v>
      </c>
      <c r="B69" s="8">
        <v>1</v>
      </c>
      <c r="C69" s="28" t="s">
        <v>12</v>
      </c>
      <c r="D69" s="28" t="s">
        <v>105</v>
      </c>
      <c r="E69" s="29" t="s">
        <v>14</v>
      </c>
      <c r="F69" s="30">
        <v>7</v>
      </c>
      <c r="G69" s="30">
        <v>70</v>
      </c>
      <c r="H69" s="30">
        <v>490</v>
      </c>
      <c r="I69" s="27" t="s">
        <v>106</v>
      </c>
    </row>
    <row r="70" ht="15.6" spans="1:9">
      <c r="A70" s="11"/>
      <c r="B70" s="8">
        <v>2</v>
      </c>
      <c r="C70" s="28" t="s">
        <v>28</v>
      </c>
      <c r="D70" s="28" t="s">
        <v>107</v>
      </c>
      <c r="E70" s="29" t="s">
        <v>30</v>
      </c>
      <c r="F70" s="30">
        <v>4.2</v>
      </c>
      <c r="G70" s="30">
        <v>100</v>
      </c>
      <c r="H70" s="30">
        <v>420</v>
      </c>
      <c r="I70" s="27" t="s">
        <v>15</v>
      </c>
    </row>
    <row r="71" ht="31.2" spans="1:9">
      <c r="A71" s="11"/>
      <c r="B71" s="8">
        <v>3</v>
      </c>
      <c r="C71" s="29" t="s">
        <v>31</v>
      </c>
      <c r="D71" s="29" t="s">
        <v>108</v>
      </c>
      <c r="E71" s="30" t="s">
        <v>33</v>
      </c>
      <c r="F71" s="30">
        <v>2</v>
      </c>
      <c r="G71" s="30">
        <v>90</v>
      </c>
      <c r="H71" s="30">
        <v>180</v>
      </c>
      <c r="I71" s="27" t="s">
        <v>15</v>
      </c>
    </row>
    <row r="72" ht="43.2" spans="1:9">
      <c r="A72" s="11"/>
      <c r="B72" s="8">
        <v>4</v>
      </c>
      <c r="C72" s="53" t="s">
        <v>109</v>
      </c>
      <c r="D72" s="54" t="s">
        <v>110</v>
      </c>
      <c r="E72" s="53" t="s">
        <v>111</v>
      </c>
      <c r="F72" s="8">
        <v>52</v>
      </c>
      <c r="G72" s="8">
        <v>120</v>
      </c>
      <c r="H72" s="30">
        <v>6240</v>
      </c>
      <c r="I72" s="11" t="s">
        <v>112</v>
      </c>
    </row>
    <row r="73" ht="15.6" spans="1:9">
      <c r="A73" s="11"/>
      <c r="B73" s="8">
        <v>5</v>
      </c>
      <c r="C73" s="31" t="s">
        <v>100</v>
      </c>
      <c r="D73" s="31" t="s">
        <v>101</v>
      </c>
      <c r="E73" s="29" t="s">
        <v>14</v>
      </c>
      <c r="F73" s="30">
        <v>10</v>
      </c>
      <c r="G73" s="31">
        <v>70</v>
      </c>
      <c r="H73" s="30">
        <v>700</v>
      </c>
      <c r="I73" s="27" t="s">
        <v>102</v>
      </c>
    </row>
    <row r="74" ht="15.6" spans="1:9">
      <c r="A74" s="11"/>
      <c r="B74" s="8">
        <v>6</v>
      </c>
      <c r="C74" s="31" t="s">
        <v>44</v>
      </c>
      <c r="D74" s="31" t="s">
        <v>45</v>
      </c>
      <c r="E74" s="29" t="s">
        <v>14</v>
      </c>
      <c r="F74" s="30">
        <v>10</v>
      </c>
      <c r="G74" s="31">
        <v>70</v>
      </c>
      <c r="H74" s="30">
        <v>700</v>
      </c>
      <c r="I74" s="27" t="s">
        <v>102</v>
      </c>
    </row>
    <row r="75" spans="1:9">
      <c r="A75" s="11"/>
      <c r="B75" s="8">
        <v>7</v>
      </c>
      <c r="C75" s="8" t="s">
        <v>113</v>
      </c>
      <c r="D75" s="8" t="s">
        <v>114</v>
      </c>
      <c r="E75" s="8" t="s">
        <v>83</v>
      </c>
      <c r="F75" s="8">
        <v>10</v>
      </c>
      <c r="G75" s="8">
        <v>15</v>
      </c>
      <c r="H75" s="8">
        <v>150</v>
      </c>
      <c r="I75" s="27" t="s">
        <v>115</v>
      </c>
    </row>
    <row r="76" spans="1:9">
      <c r="A76" s="11"/>
      <c r="B76" s="26" t="s">
        <v>23</v>
      </c>
      <c r="C76" s="26"/>
      <c r="D76" s="26"/>
      <c r="E76" s="37"/>
      <c r="F76" s="37"/>
      <c r="G76" s="37"/>
      <c r="H76" s="37">
        <f>SUM(H69:H75)</f>
        <v>8880</v>
      </c>
      <c r="I76" s="8"/>
    </row>
    <row r="77" ht="30" customHeight="1" spans="1:9">
      <c r="A77" s="55" t="s">
        <v>116</v>
      </c>
      <c r="B77" s="56"/>
      <c r="C77" s="56"/>
      <c r="D77" s="57"/>
      <c r="E77" s="58"/>
      <c r="F77" s="58"/>
      <c r="G77" s="58"/>
      <c r="H77" s="59">
        <f>H10+H19+H27+H44+H58+H68+H76</f>
        <v>49833.24</v>
      </c>
      <c r="I77" s="8"/>
    </row>
    <row r="78" ht="26" customHeight="1"/>
    <row r="79" ht="17.4" spans="3:7">
      <c r="C79" s="60" t="s">
        <v>117</v>
      </c>
      <c r="D79" s="60"/>
      <c r="E79" s="61"/>
      <c r="F79" s="61"/>
      <c r="G79" s="61" t="s">
        <v>118</v>
      </c>
    </row>
  </sheetData>
  <mergeCells count="17">
    <mergeCell ref="A1:I1"/>
    <mergeCell ref="A2:D2"/>
    <mergeCell ref="B10:D10"/>
    <mergeCell ref="B19:D19"/>
    <mergeCell ref="B27:D27"/>
    <mergeCell ref="B44:D44"/>
    <mergeCell ref="B58:D58"/>
    <mergeCell ref="B68:D68"/>
    <mergeCell ref="B76:D76"/>
    <mergeCell ref="A77:D77"/>
    <mergeCell ref="A4:A10"/>
    <mergeCell ref="A11:A19"/>
    <mergeCell ref="A20:A27"/>
    <mergeCell ref="A28:A44"/>
    <mergeCell ref="A45:A58"/>
    <mergeCell ref="A59:A68"/>
    <mergeCell ref="A69:A76"/>
  </mergeCells>
  <conditionalFormatting sqref="C6">
    <cfRule type="cellIs" dxfId="0" priority="97" operator="equal">
      <formula>0</formula>
    </cfRule>
  </conditionalFormatting>
  <conditionalFormatting sqref="F6">
    <cfRule type="cellIs" dxfId="0" priority="98" operator="equal">
      <formula>0</formula>
    </cfRule>
  </conditionalFormatting>
  <conditionalFormatting sqref="G6">
    <cfRule type="cellIs" dxfId="0" priority="100" operator="equal">
      <formula>0</formula>
    </cfRule>
  </conditionalFormatting>
  <conditionalFormatting sqref="C7">
    <cfRule type="cellIs" dxfId="0" priority="96" operator="equal">
      <formula>0</formula>
    </cfRule>
  </conditionalFormatting>
  <conditionalFormatting sqref="F8">
    <cfRule type="cellIs" dxfId="0" priority="93" operator="equal">
      <formula>0</formula>
    </cfRule>
  </conditionalFormatting>
  <conditionalFormatting sqref="C16">
    <cfRule type="cellIs" dxfId="0" priority="103" operator="equal">
      <formula>0</formula>
    </cfRule>
  </conditionalFormatting>
  <conditionalFormatting sqref="C17">
    <cfRule type="cellIs" dxfId="0" priority="102" operator="equal">
      <formula>0</formula>
    </cfRule>
  </conditionalFormatting>
  <conditionalFormatting sqref="C20">
    <cfRule type="cellIs" dxfId="0" priority="92" operator="equal">
      <formula>0</formula>
    </cfRule>
  </conditionalFormatting>
  <conditionalFormatting sqref="D20">
    <cfRule type="cellIs" dxfId="0" priority="91" operator="equal">
      <formula>0</formula>
    </cfRule>
  </conditionalFormatting>
  <conditionalFormatting sqref="E20">
    <cfRule type="cellIs" dxfId="0" priority="90" operator="equal">
      <formula>0</formula>
    </cfRule>
  </conditionalFormatting>
  <conditionalFormatting sqref="F20">
    <cfRule type="cellIs" dxfId="0" priority="86" operator="equal">
      <formula>0</formula>
    </cfRule>
  </conditionalFormatting>
  <conditionalFormatting sqref="G20">
    <cfRule type="cellIs" dxfId="0" priority="88" operator="equal">
      <formula>0</formula>
    </cfRule>
  </conditionalFormatting>
  <conditionalFormatting sqref="C24">
    <cfRule type="cellIs" dxfId="0" priority="80" operator="equal">
      <formula>0</formula>
    </cfRule>
  </conditionalFormatting>
  <conditionalFormatting sqref="E24">
    <cfRule type="cellIs" dxfId="0" priority="81" operator="equal">
      <formula>0</formula>
    </cfRule>
  </conditionalFormatting>
  <conditionalFormatting sqref="D26">
    <cfRule type="cellIs" dxfId="0" priority="84" operator="equal">
      <formula>0</formula>
    </cfRule>
  </conditionalFormatting>
  <conditionalFormatting sqref="D28">
    <cfRule type="cellIs" dxfId="1" priority="79" operator="equal">
      <formula>0</formula>
    </cfRule>
  </conditionalFormatting>
  <conditionalFormatting sqref="D29">
    <cfRule type="cellIs" dxfId="1" priority="72" operator="equal">
      <formula>0</formula>
    </cfRule>
  </conditionalFormatting>
  <conditionalFormatting sqref="D30">
    <cfRule type="cellIs" dxfId="1" priority="71" operator="equal">
      <formula>0</formula>
    </cfRule>
  </conditionalFormatting>
  <conditionalFormatting sqref="D31">
    <cfRule type="cellIs" dxfId="1" priority="70" operator="equal">
      <formula>0</formula>
    </cfRule>
  </conditionalFormatting>
  <conditionalFormatting sqref="D32">
    <cfRule type="cellIs" dxfId="1" priority="69" operator="equal">
      <formula>0</formula>
    </cfRule>
  </conditionalFormatting>
  <conditionalFormatting sqref="D33">
    <cfRule type="cellIs" dxfId="1" priority="68" operator="equal">
      <formula>0</formula>
    </cfRule>
  </conditionalFormatting>
  <conditionalFormatting sqref="D34">
    <cfRule type="cellIs" dxfId="1" priority="67" operator="equal">
      <formula>0</formula>
    </cfRule>
  </conditionalFormatting>
  <conditionalFormatting sqref="D35">
    <cfRule type="cellIs" dxfId="1" priority="66" operator="equal">
      <formula>0</formula>
    </cfRule>
  </conditionalFormatting>
  <conditionalFormatting sqref="I36">
    <cfRule type="cellIs" dxfId="1" priority="64" operator="equal">
      <formula>0</formula>
    </cfRule>
  </conditionalFormatting>
  <conditionalFormatting sqref="H37">
    <cfRule type="cellIs" dxfId="1" priority="16" operator="equal">
      <formula>0</formula>
    </cfRule>
  </conditionalFormatting>
  <conditionalFormatting sqref="I37">
    <cfRule type="cellIs" dxfId="1" priority="63" operator="equal">
      <formula>0</formula>
    </cfRule>
  </conditionalFormatting>
  <conditionalFormatting sqref="I38">
    <cfRule type="cellIs" dxfId="1" priority="62" operator="equal">
      <formula>0</formula>
    </cfRule>
  </conditionalFormatting>
  <conditionalFormatting sqref="I39">
    <cfRule type="cellIs" dxfId="1" priority="61" operator="equal">
      <formula>0</formula>
    </cfRule>
  </conditionalFormatting>
  <conditionalFormatting sqref="C40">
    <cfRule type="cellIs" dxfId="1" priority="60" operator="equal">
      <formula>0</formula>
    </cfRule>
  </conditionalFormatting>
  <conditionalFormatting sqref="F40">
    <cfRule type="cellIs" dxfId="1" priority="59" operator="equal">
      <formula>0</formula>
    </cfRule>
  </conditionalFormatting>
  <conditionalFormatting sqref="G40">
    <cfRule type="cellIs" dxfId="1" priority="58" operator="equal">
      <formula>0</formula>
    </cfRule>
  </conditionalFormatting>
  <conditionalFormatting sqref="C51">
    <cfRule type="cellIs" dxfId="0" priority="49" operator="equal">
      <formula>0</formula>
    </cfRule>
  </conditionalFormatting>
  <conditionalFormatting sqref="C52">
    <cfRule type="cellIs" dxfId="0" priority="48" operator="equal">
      <formula>0</formula>
    </cfRule>
  </conditionalFormatting>
  <conditionalFormatting sqref="C63">
    <cfRule type="cellIs" dxfId="0" priority="13" operator="equal">
      <formula>0</formula>
    </cfRule>
  </conditionalFormatting>
  <conditionalFormatting sqref="D63">
    <cfRule type="cellIs" dxfId="0" priority="12" operator="equal">
      <formula>0</formula>
    </cfRule>
  </conditionalFormatting>
  <conditionalFormatting sqref="E63">
    <cfRule type="cellIs" dxfId="0" priority="10" operator="equal">
      <formula>0</formula>
    </cfRule>
  </conditionalFormatting>
  <conditionalFormatting sqref="F63">
    <cfRule type="cellIs" dxfId="0" priority="5" operator="equal">
      <formula>0</formula>
    </cfRule>
  </conditionalFormatting>
  <conditionalFormatting sqref="C64:F64">
    <cfRule type="cellIs" dxfId="0" priority="4" operator="equal">
      <formula>0</formula>
    </cfRule>
  </conditionalFormatting>
  <conditionalFormatting sqref="D67">
    <cfRule type="cellIs" dxfId="0" priority="3" operator="equal">
      <formula>0</formula>
    </cfRule>
  </conditionalFormatting>
  <conditionalFormatting sqref="C72">
    <cfRule type="cellIs" dxfId="0" priority="29" operator="equal">
      <formula>0</formula>
    </cfRule>
  </conditionalFormatting>
  <conditionalFormatting sqref="D72">
    <cfRule type="cellIs" dxfId="0" priority="28" operator="equal">
      <formula>0</formula>
    </cfRule>
  </conditionalFormatting>
  <conditionalFormatting sqref="E72">
    <cfRule type="cellIs" dxfId="0" priority="26" operator="equal">
      <formula>0</formula>
    </cfRule>
  </conditionalFormatting>
  <conditionalFormatting sqref="F72">
    <cfRule type="cellIs" dxfId="0" priority="21" operator="equal">
      <formula>0</formula>
    </cfRule>
  </conditionalFormatting>
  <conditionalFormatting sqref="C73:F73">
    <cfRule type="cellIs" dxfId="0" priority="20" operator="equal">
      <formula>0</formula>
    </cfRule>
  </conditionalFormatting>
  <conditionalFormatting sqref="E75">
    <cfRule type="cellIs" dxfId="0" priority="17" operator="equal">
      <formula>0</formula>
    </cfRule>
  </conditionalFormatting>
  <conditionalFormatting sqref="F75">
    <cfRule type="cellIs" dxfId="0" priority="18" operator="equal">
      <formula>0</formula>
    </cfRule>
  </conditionalFormatting>
  <conditionalFormatting sqref="C14:C15">
    <cfRule type="cellIs" dxfId="0" priority="107" operator="equal">
      <formula>0</formula>
    </cfRule>
  </conditionalFormatting>
  <conditionalFormatting sqref="C28:C35">
    <cfRule type="cellIs" dxfId="1" priority="78" operator="equal">
      <formula>0</formula>
    </cfRule>
  </conditionalFormatting>
  <conditionalFormatting sqref="C45:C47">
    <cfRule type="cellIs" dxfId="0" priority="57" operator="equal">
      <formula>0</formula>
    </cfRule>
  </conditionalFormatting>
  <conditionalFormatting sqref="C49:C50">
    <cfRule type="cellIs" dxfId="0" priority="53" operator="equal">
      <formula>0</formula>
    </cfRule>
  </conditionalFormatting>
  <conditionalFormatting sqref="C59:C62">
    <cfRule type="cellIs" dxfId="0" priority="15" operator="equal">
      <formula>0</formula>
    </cfRule>
  </conditionalFormatting>
  <conditionalFormatting sqref="C69:C71">
    <cfRule type="cellIs" dxfId="0" priority="31" operator="equal">
      <formula>0</formula>
    </cfRule>
  </conditionalFormatting>
  <conditionalFormatting sqref="D59:D62">
    <cfRule type="cellIs" dxfId="0" priority="14" operator="equal">
      <formula>0</formula>
    </cfRule>
  </conditionalFormatting>
  <conditionalFormatting sqref="D69:D71">
    <cfRule type="cellIs" dxfId="0" priority="30" operator="equal">
      <formula>0</formula>
    </cfRule>
  </conditionalFormatting>
  <conditionalFormatting sqref="E15:E17">
    <cfRule type="cellIs" dxfId="0" priority="106" operator="equal">
      <formula>0</formula>
    </cfRule>
  </conditionalFormatting>
  <conditionalFormatting sqref="E28:E39">
    <cfRule type="cellIs" dxfId="1" priority="77" operator="equal">
      <formula>0</formula>
    </cfRule>
  </conditionalFormatting>
  <conditionalFormatting sqref="E46:E47">
    <cfRule type="cellIs" dxfId="0" priority="56" operator="equal">
      <formula>0</formula>
    </cfRule>
  </conditionalFormatting>
  <conditionalFormatting sqref="E50:E52">
    <cfRule type="cellIs" dxfId="0" priority="52" operator="equal">
      <formula>0</formula>
    </cfRule>
  </conditionalFormatting>
  <conditionalFormatting sqref="E59:E62">
    <cfRule type="cellIs" dxfId="0" priority="11" operator="equal">
      <formula>0</formula>
    </cfRule>
  </conditionalFormatting>
  <conditionalFormatting sqref="E65:E67">
    <cfRule type="cellIs" dxfId="0" priority="1" operator="equal">
      <formula>0</formula>
    </cfRule>
  </conditionalFormatting>
  <conditionalFormatting sqref="E69:E71">
    <cfRule type="cellIs" dxfId="0" priority="27" operator="equal">
      <formula>0</formula>
    </cfRule>
  </conditionalFormatting>
  <conditionalFormatting sqref="F14:F15">
    <cfRule type="cellIs" dxfId="0" priority="105" operator="equal">
      <formula>0</formula>
    </cfRule>
  </conditionalFormatting>
  <conditionalFormatting sqref="F28:F36">
    <cfRule type="cellIs" dxfId="1" priority="76" operator="equal">
      <formula>0</formula>
    </cfRule>
  </conditionalFormatting>
  <conditionalFormatting sqref="F45:F47">
    <cfRule type="cellIs" dxfId="0" priority="55" operator="equal">
      <formula>0</formula>
    </cfRule>
  </conditionalFormatting>
  <conditionalFormatting sqref="F49:F50">
    <cfRule type="cellIs" dxfId="0" priority="51" operator="equal">
      <formula>0</formula>
    </cfRule>
  </conditionalFormatting>
  <conditionalFormatting sqref="F59:F62">
    <cfRule type="cellIs" dxfId="0" priority="6" operator="equal">
      <formula>0</formula>
    </cfRule>
  </conditionalFormatting>
  <conditionalFormatting sqref="F65:F67">
    <cfRule type="cellIs" dxfId="0" priority="2" operator="equal">
      <formula>0</formula>
    </cfRule>
  </conditionalFormatting>
  <conditionalFormatting sqref="F69:F71">
    <cfRule type="cellIs" dxfId="0" priority="22" operator="equal">
      <formula>0</formula>
    </cfRule>
  </conditionalFormatting>
  <conditionalFormatting sqref="G14:G15">
    <cfRule type="cellIs" dxfId="0" priority="104" operator="equal">
      <formula>0</formula>
    </cfRule>
  </conditionalFormatting>
  <conditionalFormatting sqref="G21:G22">
    <cfRule type="cellIs" dxfId="0" priority="87" operator="equal">
      <formula>0</formula>
    </cfRule>
  </conditionalFormatting>
  <conditionalFormatting sqref="G28:G34">
    <cfRule type="cellIs" dxfId="1" priority="65" operator="equal">
      <formula>0</formula>
    </cfRule>
  </conditionalFormatting>
  <conditionalFormatting sqref="G35:G37">
    <cfRule type="cellIs" dxfId="1" priority="75" operator="equal">
      <formula>0</formula>
    </cfRule>
  </conditionalFormatting>
  <conditionalFormatting sqref="G45:G47">
    <cfRule type="cellIs" dxfId="0" priority="54" operator="equal">
      <formula>0</formula>
    </cfRule>
  </conditionalFormatting>
  <conditionalFormatting sqref="G49:G50">
    <cfRule type="cellIs" dxfId="0" priority="50" operator="equal">
      <formula>0</formula>
    </cfRule>
  </conditionalFormatting>
  <conditionalFormatting sqref="G59:G62">
    <cfRule type="cellIs" dxfId="0" priority="8" operator="equal">
      <formula>0</formula>
    </cfRule>
  </conditionalFormatting>
  <conditionalFormatting sqref="G63:G64">
    <cfRule type="cellIs" dxfId="0" priority="7" operator="equal">
      <formula>0</formula>
    </cfRule>
  </conditionalFormatting>
  <conditionalFormatting sqref="G69:G71">
    <cfRule type="cellIs" dxfId="0" priority="24" operator="equal">
      <formula>0</formula>
    </cfRule>
  </conditionalFormatting>
  <conditionalFormatting sqref="G72:G73">
    <cfRule type="cellIs" dxfId="0" priority="23" operator="equal">
      <formula>0</formula>
    </cfRule>
  </conditionalFormatting>
  <conditionalFormatting sqref="H28:H36">
    <cfRule type="cellIs" dxfId="1" priority="74" operator="equal">
      <formula>0</formula>
    </cfRule>
  </conditionalFormatting>
  <conditionalFormatting sqref="H59:H67">
    <cfRule type="cellIs" dxfId="0" priority="9" operator="equal">
      <formula>0</formula>
    </cfRule>
  </conditionalFormatting>
  <conditionalFormatting sqref="H69:H75">
    <cfRule type="cellIs" dxfId="0" priority="25" operator="equal">
      <formula>0</formula>
    </cfRule>
  </conditionalFormatting>
  <conditionalFormatting sqref="C4:C5 G7 G9 G4:G5 D9:E9">
    <cfRule type="cellIs" dxfId="0" priority="101" operator="equal">
      <formula>0</formula>
    </cfRule>
  </conditionalFormatting>
  <conditionalFormatting sqref="F4:F5 F7 F9">
    <cfRule type="cellIs" dxfId="0" priority="99" operator="equal">
      <formula>0</formula>
    </cfRule>
  </conditionalFormatting>
  <conditionalFormatting sqref="C8 G8">
    <cfRule type="cellIs" dxfId="0" priority="94" operator="equal">
      <formula>0</formula>
    </cfRule>
  </conditionalFormatting>
  <conditionalFormatting sqref="H20:H23 H25:H26">
    <cfRule type="cellIs" dxfId="0" priority="89" operator="equal">
      <formula>0</formula>
    </cfRule>
  </conditionalFormatting>
  <conditionalFormatting sqref="C21:F22">
    <cfRule type="cellIs" dxfId="0" priority="85" operator="equal">
      <formula>0</formula>
    </cfRule>
  </conditionalFormatting>
  <conditionalFormatting sqref="E23 E25:E26">
    <cfRule type="cellIs" dxfId="0" priority="82" operator="equal">
      <formula>0</formula>
    </cfRule>
  </conditionalFormatting>
  <conditionalFormatting sqref="F23 F25:F26">
    <cfRule type="cellIs" dxfId="0" priority="83" operator="equal">
      <formula>0</formula>
    </cfRule>
  </conditionalFormatting>
  <pageMargins left="0.196527777777778" right="0.275" top="0.275" bottom="0.0784722222222222" header="0.3" footer="0.3"/>
  <pageSetup paperSize="9" scale="7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D2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D2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巴合齐乡7所小学食堂维修清单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巴合齐乡中心小学</cp:lastModifiedBy>
  <dcterms:created xsi:type="dcterms:W3CDTF">2024-03-25T08:28:00Z</dcterms:created>
  <dcterms:modified xsi:type="dcterms:W3CDTF">2024-04-16T06:18:49Z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2B8007A533BE4AB3B64E775E8A152BA1_13</vt:lpwstr>
  </property>
</Properties>
</file>