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5600" windowHeight="11760" tabRatio="812" activeTab="1"/>
  </bookViews>
  <sheets>
    <sheet name="（2022新）审批表（村级小学）" sheetId="31" r:id="rId1"/>
    <sheet name="清单" sheetId="32" r:id="rId2"/>
    <sheet name="验收清单表" sheetId="34" r:id="rId3"/>
    <sheet name="验收清单" sheetId="33" r:id="rId4"/>
    <sheet name="入库单" sheetId="35" r:id="rId5"/>
    <sheet name="合同审核单" sheetId="36" r:id="rId6"/>
  </sheets>
  <definedNames>
    <definedName name="_xlnm.Print_Area" localSheetId="1">清单!$A$1:$H$21</definedName>
    <definedName name="_xlnm.Print_Area" localSheetId="2">验收清单表!$A$1:$H$17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" i="34" l="1"/>
  <c r="F14" i="34"/>
  <c r="F13" i="34"/>
  <c r="F12" i="34"/>
  <c r="F11" i="34"/>
  <c r="F10" i="34"/>
  <c r="M9" i="34"/>
  <c r="L9" i="34"/>
  <c r="F9" i="34"/>
  <c r="F8" i="34"/>
  <c r="F7" i="34"/>
  <c r="F6" i="34"/>
  <c r="F5" i="34"/>
  <c r="F4" i="34"/>
  <c r="G20" i="32"/>
  <c r="A20" i="32"/>
  <c r="G19" i="32"/>
  <c r="A19" i="32"/>
  <c r="G18" i="32"/>
  <c r="A18" i="32"/>
  <c r="G17" i="32"/>
  <c r="A17" i="32"/>
  <c r="G16" i="32"/>
  <c r="A16" i="32"/>
  <c r="G15" i="32"/>
  <c r="A15" i="32"/>
  <c r="G14" i="32"/>
  <c r="A14" i="32"/>
  <c r="G13" i="32"/>
  <c r="A13" i="32"/>
  <c r="G12" i="32"/>
  <c r="A12" i="32"/>
  <c r="G11" i="32"/>
  <c r="A11" i="32"/>
  <c r="G10" i="32"/>
  <c r="A10" i="32"/>
  <c r="G9" i="32"/>
  <c r="A9" i="32"/>
  <c r="G8" i="32"/>
  <c r="A8" i="32"/>
  <c r="G7" i="32"/>
  <c r="A7" i="32"/>
  <c r="G6" i="32"/>
  <c r="A6" i="32"/>
  <c r="G5" i="32"/>
  <c r="G21" i="32" s="1"/>
  <c r="A5" i="32"/>
  <c r="G4" i="32"/>
  <c r="A4" i="32"/>
</calcChain>
</file>

<file path=xl/sharedStrings.xml><?xml version="1.0" encoding="utf-8"?>
<sst xmlns="http://schemas.openxmlformats.org/spreadsheetml/2006/main" count="169" uniqueCount="124">
  <si>
    <t>疏勒县巴仁乡村级小学资金使用审批表</t>
  </si>
  <si>
    <t>单位名称（盖章）：疏勒县巴仁乡8村小学            报告序号：2024—         日期：2024年7月9日</t>
  </si>
  <si>
    <t>申请内容</t>
  </si>
  <si>
    <t>购买食堂工具</t>
  </si>
  <si>
    <t>申请金额</t>
  </si>
  <si>
    <t>3092元</t>
  </si>
  <si>
    <t>资金来源</t>
  </si>
  <si>
    <t>公用经费</t>
  </si>
  <si>
    <t>可用预算额度</t>
  </si>
  <si>
    <t>实际付款金额</t>
  </si>
  <si>
    <t>计划付款时间</t>
  </si>
  <si>
    <t>资金申请报告   内容</t>
  </si>
  <si>
    <t>报告：为了顺利开展我校学生食堂工作，根据学校实际情况及实际需求，经我校财务领导小组开会决定购买一批食堂工具，总共需费用为3092元（另附清单），望领导审批为盼。</t>
  </si>
  <si>
    <t>学校财务领导小组意见及小组成员签名</t>
  </si>
  <si>
    <t>学校财务领导小组意见：</t>
  </si>
  <si>
    <t>学校财务负责人签字：</t>
  </si>
  <si>
    <t>教师代表</t>
  </si>
  <si>
    <t>党支部委员</t>
  </si>
  <si>
    <t>党支部纪律委员</t>
  </si>
  <si>
    <t>教育党总支批复意见：</t>
  </si>
  <si>
    <t>疏勒县巴仁乡8村小学食堂工具参数清单</t>
  </si>
  <si>
    <t>序号</t>
  </si>
  <si>
    <t>名称</t>
  </si>
  <si>
    <t>参数</t>
  </si>
  <si>
    <t>单位</t>
  </si>
  <si>
    <t>数量</t>
  </si>
  <si>
    <t>单价</t>
  </si>
  <si>
    <t>合计</t>
  </si>
  <si>
    <t>备注</t>
  </si>
  <si>
    <t>洗洁精</t>
  </si>
  <si>
    <t xml:space="preserve">品牌：立白/Liby型号：2435 计量单位：瓶 生产厂商：立白     净含量（1.12kg) </t>
  </si>
  <si>
    <t>瓶</t>
  </si>
  <si>
    <t>洗碗巾</t>
  </si>
  <si>
    <t xml:space="preserve"> 型号：5731 计量单位：块 生产厂商：中国大陆  10个/包</t>
  </si>
  <si>
    <t>包</t>
  </si>
  <si>
    <t>油烟净</t>
  </si>
  <si>
    <t>品牌：绿伞 型号：500g*2瓶 计量单位：包 生产厂商 ：中国  是否安装：否</t>
  </si>
  <si>
    <t>套</t>
  </si>
  <si>
    <t>不锈钢盆</t>
  </si>
  <si>
    <t>直径60cm</t>
  </si>
  <si>
    <t>个</t>
  </si>
  <si>
    <t>塑料剁肉墩子</t>
  </si>
  <si>
    <t>直径40cm</t>
  </si>
  <si>
    <t>抹布</t>
  </si>
  <si>
    <t>长度40</t>
  </si>
  <si>
    <t>毛巾</t>
  </si>
  <si>
    <t>厚毛巾，吸水性好</t>
  </si>
  <si>
    <t>留洋玻璃碗碗</t>
  </si>
  <si>
    <t>切肉专用刀</t>
  </si>
  <si>
    <t>刀尘角度60度以上，刀长19厘米王麻子推存款，全钢银锋斩切刀</t>
  </si>
  <si>
    <t>切菜专用刀</t>
  </si>
  <si>
    <t>大号捕鼠笼子</t>
  </si>
  <si>
    <t>温度计</t>
  </si>
  <si>
    <t>高级冰箱专用温度计</t>
  </si>
  <si>
    <t>泡沫胶</t>
  </si>
  <si>
    <t>白色布  防尘布</t>
  </si>
  <si>
    <t>白色防尘布 30米</t>
  </si>
  <si>
    <t>米</t>
  </si>
  <si>
    <t>围裙</t>
  </si>
  <si>
    <t>黑色皮质围裙</t>
  </si>
  <si>
    <t>苍蝇拍</t>
  </si>
  <si>
    <t xml:space="preserve"> 型号：塑料苍蝇拍  计量单位：个 生产厂商：其他</t>
  </si>
  <si>
    <t>长袖塑料手套中长</t>
  </si>
  <si>
    <t xml:space="preserve"> 型号：100011356769 计量单位：双 生产厂商：中国大陆 袖长≥40cm</t>
  </si>
  <si>
    <t>双</t>
  </si>
  <si>
    <t>合计：</t>
  </si>
  <si>
    <t>疏勒县巴仁乡8村小学食堂用品验收单</t>
  </si>
  <si>
    <t xml:space="preserve">验收时间： 2022年3月24日                                            </t>
  </si>
  <si>
    <t>物资名称</t>
  </si>
  <si>
    <t>拟用部门</t>
  </si>
  <si>
    <t>铁碗</t>
  </si>
  <si>
    <t>食堂</t>
  </si>
  <si>
    <t xml:space="preserve"> </t>
  </si>
  <si>
    <t>勺子</t>
  </si>
  <si>
    <t>大锅</t>
  </si>
  <si>
    <t>捞面漏勺（大）</t>
  </si>
  <si>
    <t>捞面漏勺（小）</t>
  </si>
  <si>
    <t>皮质围裙</t>
  </si>
  <si>
    <t>件</t>
  </si>
  <si>
    <t>铲子（炒菜用）</t>
  </si>
  <si>
    <t>大水桶</t>
  </si>
  <si>
    <t>桶</t>
  </si>
  <si>
    <t>留样碗（有盖子）</t>
  </si>
  <si>
    <t>炒菜勺</t>
  </si>
  <si>
    <t>把</t>
  </si>
  <si>
    <t>厨师服</t>
  </si>
  <si>
    <t>验收意见：</t>
  </si>
  <si>
    <t>数量齐全，验收合格</t>
  </si>
  <si>
    <t>验收组成员</t>
  </si>
  <si>
    <t>经办人：
入库领取人：
分管财务领导：
党支部书记或纪检干部：
法人代表：</t>
  </si>
  <si>
    <t>单位名称：巴仁乡8村小学
        （盖章）</t>
  </si>
  <si>
    <t>疏勒县巴仁乡8村小学食堂用品出入库登记总表</t>
  </si>
  <si>
    <t>日期</t>
  </si>
  <si>
    <t>摘要</t>
  </si>
  <si>
    <t>入库数</t>
  </si>
  <si>
    <t>月</t>
  </si>
  <si>
    <t>日</t>
  </si>
  <si>
    <t>洗衣粉</t>
  </si>
  <si>
    <t>大锅盖</t>
  </si>
  <si>
    <t>苍蝇贴</t>
  </si>
  <si>
    <t>粘鼠板</t>
  </si>
  <si>
    <t>钢丝球</t>
  </si>
  <si>
    <t>白色抹布</t>
  </si>
  <si>
    <t>一次性手套</t>
  </si>
  <si>
    <t>长袖塑料手套长</t>
  </si>
  <si>
    <t xml:space="preserve"> 储水桶</t>
  </si>
  <si>
    <t>白布</t>
  </si>
  <si>
    <t>冰箱，留样柜温度计</t>
  </si>
  <si>
    <t>磨刀机砂轮</t>
  </si>
  <si>
    <t>防苍蝇纱网门帘</t>
  </si>
  <si>
    <t>财务分管：                        库管：                    经办人：</t>
  </si>
  <si>
    <t>疏勒县教育系统巴仁乡8村小学学校合同审核单</t>
  </si>
  <si>
    <t>合同名称</t>
  </si>
  <si>
    <t>办公耗材政府采购在线询价合同</t>
  </si>
  <si>
    <t>该合同签订时间</t>
  </si>
  <si>
    <t>该合同内容摘要</t>
  </si>
  <si>
    <t>甲方购买碳粉，硒鼓，光盘等；乙方送货上门，无需安装，保证产品质量；总价格为:1249元；</t>
  </si>
  <si>
    <t>该合同条文是否依法依规签订，          不涉密、不违规</t>
  </si>
  <si>
    <t>该书面合同要素是否填写完整         内容表述是否正确</t>
  </si>
  <si>
    <r>
      <rPr>
        <sz val="12"/>
        <color theme="1"/>
        <rFont val="方正仿宋简体"/>
        <charset val="134"/>
      </rPr>
      <t xml:space="preserve">乙方履行合同情况     </t>
    </r>
    <r>
      <rPr>
        <sz val="12"/>
        <color theme="1"/>
        <rFont val="方正仿宋简体"/>
        <charset val="134"/>
      </rPr>
      <t xml:space="preserve">   </t>
    </r>
    <r>
      <rPr>
        <sz val="12"/>
        <color theme="1"/>
        <rFont val="方正仿宋简体"/>
        <charset val="134"/>
      </rPr>
      <t xml:space="preserve">             甲方验收情况</t>
    </r>
  </si>
  <si>
    <t>该合同约定价</t>
  </si>
  <si>
    <t>该合同审定结算价</t>
  </si>
  <si>
    <t>该合同变更内容及说明</t>
  </si>
  <si>
    <t>审核人及审核日期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</si>
</sst>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>
    <font>
      <sz val="11"/>
      <color theme="1"/>
      <name val="宋体"/>
      <charset val="134"/>
      <scheme val="minor"/>
    </font>
    <font>
      <sz val="16"/>
      <color theme="1"/>
      <name val="方正仿宋简体"/>
      <charset val="134"/>
    </font>
    <font>
      <sz val="12"/>
      <color theme="1"/>
      <name val="方正仿宋简体"/>
      <charset val="134"/>
    </font>
    <font>
      <sz val="14"/>
      <color theme="1"/>
      <name val="方正仿宋简体"/>
      <charset val="134"/>
    </font>
    <font>
      <sz val="12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6"/>
      <name val="宋体"/>
      <family val="3"/>
      <charset val="134"/>
    </font>
    <font>
      <sz val="12"/>
      <name val="宋体"/>
      <family val="3"/>
      <charset val="134"/>
    </font>
    <font>
      <sz val="12"/>
      <color rgb="FFFF0000"/>
      <name val="宋体"/>
      <family val="3"/>
      <charset val="134"/>
    </font>
    <font>
      <sz val="18"/>
      <color theme="1"/>
      <name val="宋体"/>
      <family val="3"/>
      <charset val="134"/>
    </font>
    <font>
      <sz val="18"/>
      <name val="楷体"/>
      <family val="3"/>
      <charset val="134"/>
    </font>
    <font>
      <sz val="18"/>
      <name val="宋体"/>
      <family val="3"/>
      <charset val="134"/>
    </font>
    <font>
      <sz val="16"/>
      <color theme="1"/>
      <name val="宋体"/>
      <family val="3"/>
      <charset val="134"/>
      <scheme val="minor"/>
    </font>
    <font>
      <sz val="20"/>
      <color theme="1"/>
      <name val="宋体"/>
      <family val="3"/>
      <charset val="134"/>
      <scheme val="minor"/>
    </font>
    <font>
      <sz val="20"/>
      <name val="宋体"/>
      <family val="3"/>
      <charset val="134"/>
    </font>
    <font>
      <sz val="20"/>
      <name val="楷体"/>
      <family val="3"/>
      <charset val="134"/>
    </font>
    <font>
      <sz val="14"/>
      <color theme="1"/>
      <name val="宋体"/>
      <family val="3"/>
      <charset val="134"/>
    </font>
    <font>
      <sz val="20"/>
      <color theme="1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sz val="16"/>
      <name val="楷体"/>
      <family val="3"/>
      <charset val="134"/>
    </font>
    <font>
      <sz val="22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21" fillId="0" borderId="0">
      <alignment vertical="center"/>
    </xf>
  </cellStyleXfs>
  <cellXfs count="94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3" fillId="0" borderId="3" xfId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shrinkToFit="1"/>
    </xf>
    <xf numFmtId="0" fontId="14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14" fillId="0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Font="1" applyBorder="1" applyAlignment="1">
      <alignment horizontal="left" vertical="center" wrapText="1" shrinkToFit="1"/>
    </xf>
    <xf numFmtId="0" fontId="0" fillId="0" borderId="6" xfId="0" applyFont="1" applyBorder="1" applyAlignment="1">
      <alignment horizontal="left" vertical="center" wrapText="1" shrinkToFit="1"/>
    </xf>
    <xf numFmtId="0" fontId="0" fillId="0" borderId="5" xfId="0" applyFont="1" applyBorder="1" applyAlignment="1">
      <alignment horizontal="left" vertical="center" wrapText="1" shrinkToFit="1"/>
    </xf>
    <xf numFmtId="0" fontId="0" fillId="0" borderId="4" xfId="0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</cellXfs>
  <cellStyles count="2">
    <cellStyle name="常规" xfId="0" builtinId="0"/>
    <cellStyle name="常规 3" xfId="1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10</xdr:col>
      <xdr:colOff>450019</xdr:colOff>
      <xdr:row>58</xdr:row>
      <xdr:rowOff>114935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635"/>
          <a:ext cx="7306945" cy="1005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424180</xdr:colOff>
      <xdr:row>0</xdr:row>
      <xdr:rowOff>39370</xdr:rowOff>
    </xdr:from>
    <xdr:to>
      <xdr:col>21</xdr:col>
      <xdr:colOff>187325</xdr:colOff>
      <xdr:row>58</xdr:row>
      <xdr:rowOff>153670</xdr:rowOff>
    </xdr:to>
    <xdr:pic>
      <xdr:nvPicPr>
        <xdr:cNvPr id="3" name="图片 2" descr="食堂用品验收单 00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7282180" y="39370"/>
          <a:ext cx="730694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"/>
  <sheetViews>
    <sheetView zoomScale="85" zoomScaleNormal="85" workbookViewId="0">
      <selection activeCell="M9" sqref="M9"/>
    </sheetView>
  </sheetViews>
  <sheetFormatPr defaultColWidth="9" defaultRowHeight="13.5"/>
  <cols>
    <col min="1" max="1" width="16.125" style="49" customWidth="1"/>
    <col min="2" max="2" width="14.375" style="49" customWidth="1"/>
    <col min="3" max="3" width="6.875" style="49" customWidth="1"/>
    <col min="4" max="4" width="7.25" style="49" customWidth="1"/>
    <col min="5" max="5" width="19.625" style="49" customWidth="1"/>
    <col min="6" max="6" width="10.5" style="49" customWidth="1"/>
    <col min="7" max="7" width="29.5" style="49" customWidth="1"/>
    <col min="8" max="8" width="10.5" style="49" customWidth="1"/>
    <col min="9" max="9" width="9.125" style="49" customWidth="1"/>
    <col min="10" max="10" width="6.625" style="49" customWidth="1"/>
    <col min="11" max="11" width="8.625" style="49" customWidth="1"/>
    <col min="12" max="12" width="10.875" style="49" customWidth="1"/>
    <col min="13" max="16384" width="9" style="49"/>
  </cols>
  <sheetData>
    <row r="1" spans="1:12" ht="22.5" customHeight="1">
      <c r="A1" s="68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</row>
    <row r="2" spans="1:12" ht="14.1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</row>
    <row r="3" spans="1:12" ht="33" customHeight="1">
      <c r="A3" s="52" t="s">
        <v>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2" ht="33" customHeight="1">
      <c r="A4" s="50" t="s">
        <v>2</v>
      </c>
      <c r="B4" s="53" t="s">
        <v>3</v>
      </c>
      <c r="C4" s="54"/>
      <c r="D4" s="54"/>
      <c r="E4" s="55"/>
      <c r="F4" s="53" t="s">
        <v>4</v>
      </c>
      <c r="G4" s="56"/>
      <c r="H4" s="53" t="s">
        <v>5</v>
      </c>
      <c r="I4" s="54"/>
      <c r="J4" s="54"/>
      <c r="K4" s="54"/>
      <c r="L4" s="55"/>
    </row>
    <row r="5" spans="1:12" ht="33" customHeight="1">
      <c r="A5" s="50" t="s">
        <v>6</v>
      </c>
      <c r="B5" s="50" t="s">
        <v>7</v>
      </c>
      <c r="C5" s="57" t="s">
        <v>8</v>
      </c>
      <c r="D5" s="57"/>
      <c r="E5" s="51"/>
      <c r="F5" s="53" t="s">
        <v>9</v>
      </c>
      <c r="G5" s="56"/>
      <c r="H5" s="53"/>
      <c r="I5" s="55"/>
      <c r="J5" s="53" t="s">
        <v>10</v>
      </c>
      <c r="K5" s="58"/>
      <c r="L5" s="50">
        <v>2024</v>
      </c>
    </row>
    <row r="6" spans="1:12" ht="60.95" customHeight="1">
      <c r="A6" s="22" t="s">
        <v>11</v>
      </c>
      <c r="B6" s="59" t="s">
        <v>12</v>
      </c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1:12" ht="13.5" customHeight="1">
      <c r="A7" s="66" t="s">
        <v>13</v>
      </c>
      <c r="B7" s="70" t="s">
        <v>14</v>
      </c>
      <c r="C7" s="71"/>
      <c r="D7" s="71"/>
      <c r="E7" s="71"/>
      <c r="F7" s="71"/>
      <c r="G7" s="71"/>
      <c r="H7" s="71"/>
      <c r="I7" s="71"/>
      <c r="J7" s="71"/>
      <c r="K7" s="71"/>
      <c r="L7" s="72"/>
    </row>
    <row r="8" spans="1:12" ht="9" customHeight="1">
      <c r="A8" s="66"/>
      <c r="B8" s="73"/>
      <c r="C8" s="74"/>
      <c r="D8" s="74"/>
      <c r="E8" s="74"/>
      <c r="F8" s="74"/>
      <c r="G8" s="74"/>
      <c r="H8" s="74"/>
      <c r="I8" s="74"/>
      <c r="J8" s="74"/>
      <c r="K8" s="74"/>
      <c r="L8" s="75"/>
    </row>
    <row r="9" spans="1:12" ht="29.1" customHeight="1">
      <c r="A9" s="66"/>
      <c r="B9" s="60" t="s">
        <v>15</v>
      </c>
      <c r="C9" s="61"/>
      <c r="D9" s="61"/>
      <c r="E9" s="61"/>
      <c r="F9" s="61"/>
      <c r="G9" s="61"/>
      <c r="H9" s="61"/>
      <c r="I9" s="61"/>
      <c r="J9" s="61"/>
      <c r="K9" s="61"/>
      <c r="L9" s="62"/>
    </row>
    <row r="10" spans="1:12" ht="38.25" customHeight="1">
      <c r="A10" s="66"/>
      <c r="B10" s="63" t="s">
        <v>16</v>
      </c>
      <c r="C10" s="64"/>
      <c r="D10" s="64"/>
      <c r="E10" s="65"/>
      <c r="F10" s="63" t="s">
        <v>17</v>
      </c>
      <c r="G10" s="65"/>
      <c r="H10" s="63" t="s">
        <v>18</v>
      </c>
      <c r="I10" s="64"/>
      <c r="J10" s="64"/>
      <c r="K10" s="64"/>
      <c r="L10" s="65"/>
    </row>
    <row r="11" spans="1:12" ht="30" customHeight="1">
      <c r="A11" s="66"/>
      <c r="B11" s="63"/>
      <c r="C11" s="64"/>
      <c r="D11" s="64"/>
      <c r="E11" s="65"/>
      <c r="F11" s="66"/>
      <c r="G11" s="66"/>
      <c r="H11" s="63"/>
      <c r="I11" s="64"/>
      <c r="J11" s="64"/>
      <c r="K11" s="64"/>
      <c r="L11" s="65"/>
    </row>
    <row r="12" spans="1:12" ht="47.1" customHeight="1">
      <c r="A12" s="67" t="s">
        <v>19</v>
      </c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</row>
  </sheetData>
  <mergeCells count="20">
    <mergeCell ref="A1:L2"/>
    <mergeCell ref="B7:L8"/>
    <mergeCell ref="B11:E11"/>
    <mergeCell ref="F11:G11"/>
    <mergeCell ref="H11:L11"/>
    <mergeCell ref="A12:L12"/>
    <mergeCell ref="A7:A11"/>
    <mergeCell ref="B6:L6"/>
    <mergeCell ref="B9:L9"/>
    <mergeCell ref="B10:E10"/>
    <mergeCell ref="F10:G10"/>
    <mergeCell ref="H10:L10"/>
    <mergeCell ref="A3:L3"/>
    <mergeCell ref="B4:E4"/>
    <mergeCell ref="F4:G4"/>
    <mergeCell ref="H4:L4"/>
    <mergeCell ref="C5:D5"/>
    <mergeCell ref="F5:G5"/>
    <mergeCell ref="H5:I5"/>
    <mergeCell ref="J5:K5"/>
  </mergeCells>
  <phoneticPr fontId="22" type="noConversion"/>
  <printOptions horizontalCentered="1"/>
  <pageMargins left="0.55069444444444404" right="0.55069444444444404" top="0.39305555555555599" bottom="0.39305555555555599" header="0.31458333333333299" footer="0.31458333333333299"/>
  <pageSetup paperSize="9" scale="9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3"/>
  <sheetViews>
    <sheetView tabSelected="1" view="pageBreakPreview" zoomScale="70" zoomScaleNormal="100" workbookViewId="0">
      <selection activeCell="C17" sqref="C17"/>
    </sheetView>
  </sheetViews>
  <sheetFormatPr defaultColWidth="8.75" defaultRowHeight="25.5"/>
  <cols>
    <col min="1" max="1" width="6.25" style="27" customWidth="1"/>
    <col min="2" max="2" width="28.25" style="27" customWidth="1"/>
    <col min="3" max="3" width="71.125" style="27" customWidth="1"/>
    <col min="4" max="5" width="8.75" style="27"/>
    <col min="6" max="6" width="8.875" style="27"/>
    <col min="7" max="7" width="13.875" style="27" customWidth="1"/>
    <col min="8" max="8" width="21.625" style="27" customWidth="1"/>
    <col min="9" max="16384" width="8.75" style="27"/>
  </cols>
  <sheetData>
    <row r="1" spans="1:80">
      <c r="A1" s="76" t="s">
        <v>20</v>
      </c>
      <c r="B1" s="76"/>
      <c r="C1" s="76"/>
      <c r="D1" s="76"/>
      <c r="E1" s="76"/>
      <c r="F1" s="76"/>
      <c r="G1" s="76"/>
      <c r="H1" s="76"/>
    </row>
    <row r="2" spans="1:80" ht="21.95" customHeight="1">
      <c r="A2" s="76"/>
      <c r="B2" s="76"/>
      <c r="C2" s="76"/>
      <c r="D2" s="76"/>
      <c r="E2" s="76"/>
      <c r="F2" s="76"/>
      <c r="G2" s="76"/>
      <c r="H2" s="76"/>
    </row>
    <row r="3" spans="1:80" ht="30" customHeight="1">
      <c r="A3" s="30" t="s">
        <v>21</v>
      </c>
      <c r="B3" s="30" t="s">
        <v>22</v>
      </c>
      <c r="C3" s="30" t="s">
        <v>23</v>
      </c>
      <c r="D3" s="31" t="s">
        <v>24</v>
      </c>
      <c r="E3" s="31" t="s">
        <v>25</v>
      </c>
      <c r="F3" s="31" t="s">
        <v>26</v>
      </c>
      <c r="G3" s="31" t="s">
        <v>27</v>
      </c>
      <c r="H3" s="28" t="s">
        <v>28</v>
      </c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</row>
    <row r="4" spans="1:80" s="26" customFormat="1" ht="39" customHeight="1">
      <c r="A4" s="30">
        <f>ROW()-4</f>
        <v>0</v>
      </c>
      <c r="B4" s="32" t="s">
        <v>29</v>
      </c>
      <c r="C4" s="33" t="s">
        <v>30</v>
      </c>
      <c r="D4" s="34" t="s">
        <v>31</v>
      </c>
      <c r="E4" s="34">
        <v>150</v>
      </c>
      <c r="F4" s="34">
        <v>8</v>
      </c>
      <c r="G4" s="34">
        <f t="shared" ref="G4:G11" si="0">E4*F4</f>
        <v>1200</v>
      </c>
      <c r="H4" s="28"/>
      <c r="I4" s="27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7"/>
    </row>
    <row r="5" spans="1:80" s="26" customFormat="1" ht="39" customHeight="1">
      <c r="A5" s="30">
        <f>ROW()-4</f>
        <v>1</v>
      </c>
      <c r="B5" s="34" t="s">
        <v>32</v>
      </c>
      <c r="C5" s="33" t="s">
        <v>33</v>
      </c>
      <c r="D5" s="35" t="s">
        <v>34</v>
      </c>
      <c r="E5" s="35">
        <v>100</v>
      </c>
      <c r="F5" s="35">
        <v>5</v>
      </c>
      <c r="G5" s="35">
        <f t="shared" si="0"/>
        <v>500</v>
      </c>
      <c r="H5" s="28"/>
      <c r="I5" s="27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7"/>
    </row>
    <row r="6" spans="1:80" s="26" customFormat="1" ht="39" customHeight="1">
      <c r="A6" s="30">
        <f>ROW()-4</f>
        <v>2</v>
      </c>
      <c r="B6" s="32" t="s">
        <v>35</v>
      </c>
      <c r="C6" s="33" t="s">
        <v>36</v>
      </c>
      <c r="D6" s="36" t="s">
        <v>37</v>
      </c>
      <c r="E6" s="36">
        <v>40</v>
      </c>
      <c r="F6" s="36">
        <v>20</v>
      </c>
      <c r="G6" s="36">
        <f t="shared" si="0"/>
        <v>800</v>
      </c>
      <c r="H6" s="28"/>
      <c r="I6" s="27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7"/>
    </row>
    <row r="7" spans="1:80" s="26" customFormat="1" ht="39" customHeight="1">
      <c r="A7" s="30">
        <f>ROW()-4</f>
        <v>3</v>
      </c>
      <c r="B7" s="28" t="s">
        <v>38</v>
      </c>
      <c r="C7" s="37" t="s">
        <v>39</v>
      </c>
      <c r="D7" s="28" t="s">
        <v>40</v>
      </c>
      <c r="E7" s="28">
        <v>2</v>
      </c>
      <c r="F7" s="28">
        <v>60</v>
      </c>
      <c r="G7" s="34">
        <f t="shared" si="0"/>
        <v>120</v>
      </c>
      <c r="H7" s="28"/>
      <c r="I7" s="27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7"/>
    </row>
    <row r="8" spans="1:80" s="26" customFormat="1" ht="39" customHeight="1">
      <c r="A8" s="30">
        <f t="shared" ref="A8:A13" si="1">ROW()-4</f>
        <v>4</v>
      </c>
      <c r="B8" s="28" t="s">
        <v>41</v>
      </c>
      <c r="C8" s="35" t="s">
        <v>42</v>
      </c>
      <c r="D8" s="28" t="s">
        <v>40</v>
      </c>
      <c r="E8" s="28">
        <v>2</v>
      </c>
      <c r="F8" s="28">
        <v>100</v>
      </c>
      <c r="G8" s="34">
        <f t="shared" si="0"/>
        <v>200</v>
      </c>
      <c r="H8" s="28"/>
      <c r="I8" s="27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7"/>
    </row>
    <row r="9" spans="1:80" s="26" customFormat="1" ht="39" customHeight="1">
      <c r="A9" s="30">
        <f t="shared" si="1"/>
        <v>5</v>
      </c>
      <c r="B9" s="38" t="s">
        <v>43</v>
      </c>
      <c r="C9" s="38" t="s">
        <v>44</v>
      </c>
      <c r="D9" s="38" t="s">
        <v>40</v>
      </c>
      <c r="E9" s="38">
        <v>50</v>
      </c>
      <c r="F9" s="38">
        <v>1</v>
      </c>
      <c r="G9" s="34">
        <f t="shared" si="0"/>
        <v>50</v>
      </c>
      <c r="H9" s="28"/>
      <c r="I9" s="27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7"/>
    </row>
    <row r="10" spans="1:80" s="26" customFormat="1" ht="39" customHeight="1">
      <c r="A10" s="30">
        <f t="shared" si="1"/>
        <v>6</v>
      </c>
      <c r="B10" s="38" t="s">
        <v>45</v>
      </c>
      <c r="C10" s="38" t="s">
        <v>46</v>
      </c>
      <c r="D10" s="38" t="s">
        <v>40</v>
      </c>
      <c r="E10" s="38">
        <v>50</v>
      </c>
      <c r="F10" s="38">
        <v>5</v>
      </c>
      <c r="G10" s="34">
        <f t="shared" si="0"/>
        <v>250</v>
      </c>
      <c r="H10" s="28"/>
      <c r="I10" s="27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7"/>
    </row>
    <row r="11" spans="1:80" s="26" customFormat="1" ht="39" customHeight="1">
      <c r="A11" s="30">
        <f t="shared" si="1"/>
        <v>7</v>
      </c>
      <c r="B11" s="35" t="s">
        <v>47</v>
      </c>
      <c r="C11" s="35" t="s">
        <v>47</v>
      </c>
      <c r="D11" s="34" t="s">
        <v>40</v>
      </c>
      <c r="E11" s="34">
        <v>6</v>
      </c>
      <c r="F11" s="34">
        <v>12</v>
      </c>
      <c r="G11" s="34">
        <f t="shared" si="0"/>
        <v>72</v>
      </c>
      <c r="H11" s="28"/>
      <c r="I11" s="27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7"/>
    </row>
    <row r="12" spans="1:80" s="26" customFormat="1" ht="39" customHeight="1">
      <c r="A12" s="30">
        <f t="shared" si="1"/>
        <v>8</v>
      </c>
      <c r="B12" s="35" t="s">
        <v>48</v>
      </c>
      <c r="C12" s="33" t="s">
        <v>49</v>
      </c>
      <c r="D12" s="38" t="s">
        <v>40</v>
      </c>
      <c r="E12" s="38">
        <v>2</v>
      </c>
      <c r="F12" s="38">
        <v>240</v>
      </c>
      <c r="G12" s="38">
        <f t="shared" ref="G12:G16" si="2">F12*E12</f>
        <v>480</v>
      </c>
      <c r="H12" s="37"/>
      <c r="I12" s="27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7"/>
    </row>
    <row r="13" spans="1:80" s="26" customFormat="1" ht="39" customHeight="1">
      <c r="A13" s="30">
        <f t="shared" si="1"/>
        <v>9</v>
      </c>
      <c r="B13" s="35" t="s">
        <v>50</v>
      </c>
      <c r="C13" s="33" t="s">
        <v>49</v>
      </c>
      <c r="D13" s="38" t="s">
        <v>40</v>
      </c>
      <c r="E13" s="38">
        <v>2</v>
      </c>
      <c r="F13" s="38">
        <v>100</v>
      </c>
      <c r="G13" s="38">
        <f t="shared" si="2"/>
        <v>200</v>
      </c>
      <c r="H13" s="37"/>
      <c r="I13" s="27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7"/>
    </row>
    <row r="14" spans="1:80" ht="39" customHeight="1">
      <c r="A14" s="30">
        <f t="shared" ref="A14:A20" si="3">ROW()-4</f>
        <v>10</v>
      </c>
      <c r="B14" s="39" t="s">
        <v>51</v>
      </c>
      <c r="C14" s="40"/>
      <c r="D14" s="41" t="s">
        <v>40</v>
      </c>
      <c r="E14" s="41">
        <v>6</v>
      </c>
      <c r="F14" s="41">
        <v>12</v>
      </c>
      <c r="G14" s="42">
        <f t="shared" si="2"/>
        <v>72</v>
      </c>
      <c r="H14" s="43"/>
    </row>
    <row r="15" spans="1:80" ht="39" customHeight="1">
      <c r="A15" s="30">
        <f t="shared" si="3"/>
        <v>11</v>
      </c>
      <c r="B15" s="39" t="s">
        <v>52</v>
      </c>
      <c r="C15" s="40" t="s">
        <v>53</v>
      </c>
      <c r="D15" s="41" t="s">
        <v>40</v>
      </c>
      <c r="E15" s="41">
        <v>4</v>
      </c>
      <c r="F15" s="41">
        <v>12</v>
      </c>
      <c r="G15" s="42">
        <f t="shared" si="2"/>
        <v>48</v>
      </c>
      <c r="H15" s="43"/>
    </row>
    <row r="16" spans="1:80" ht="39" customHeight="1">
      <c r="A16" s="30">
        <f t="shared" si="3"/>
        <v>12</v>
      </c>
      <c r="B16" s="39" t="s">
        <v>54</v>
      </c>
      <c r="C16" s="40"/>
      <c r="D16" s="41" t="s">
        <v>40</v>
      </c>
      <c r="E16" s="41">
        <v>5</v>
      </c>
      <c r="F16" s="41">
        <v>15</v>
      </c>
      <c r="G16" s="42">
        <f t="shared" si="2"/>
        <v>75</v>
      </c>
      <c r="H16" s="43"/>
    </row>
    <row r="17" spans="1:80" ht="39" customHeight="1">
      <c r="A17" s="30">
        <f t="shared" si="3"/>
        <v>13</v>
      </c>
      <c r="B17" s="41" t="s">
        <v>55</v>
      </c>
      <c r="C17" s="44" t="s">
        <v>56</v>
      </c>
      <c r="D17" s="41" t="s">
        <v>57</v>
      </c>
      <c r="E17" s="41">
        <v>30</v>
      </c>
      <c r="F17" s="41">
        <v>9</v>
      </c>
      <c r="G17" s="45">
        <f t="shared" ref="G17:G20" si="4">E17*F17</f>
        <v>270</v>
      </c>
      <c r="H17" s="43"/>
    </row>
    <row r="18" spans="1:80" ht="39" customHeight="1">
      <c r="A18" s="30">
        <f t="shared" si="3"/>
        <v>14</v>
      </c>
      <c r="B18" s="41" t="s">
        <v>58</v>
      </c>
      <c r="C18" s="41" t="s">
        <v>59</v>
      </c>
      <c r="D18" s="41" t="s">
        <v>40</v>
      </c>
      <c r="E18" s="41">
        <v>6</v>
      </c>
      <c r="F18" s="41">
        <v>40</v>
      </c>
      <c r="G18" s="41">
        <f t="shared" si="4"/>
        <v>240</v>
      </c>
      <c r="H18" s="43"/>
    </row>
    <row r="19" spans="1:80" ht="39" customHeight="1">
      <c r="A19" s="28">
        <f t="shared" si="3"/>
        <v>15</v>
      </c>
      <c r="B19" s="41" t="s">
        <v>60</v>
      </c>
      <c r="C19" s="44" t="s">
        <v>61</v>
      </c>
      <c r="D19" s="41" t="s">
        <v>40</v>
      </c>
      <c r="E19" s="41">
        <v>10</v>
      </c>
      <c r="F19" s="41">
        <v>3</v>
      </c>
      <c r="G19" s="45">
        <f t="shared" si="4"/>
        <v>30</v>
      </c>
      <c r="H19" s="43"/>
    </row>
    <row r="20" spans="1:80" ht="39" customHeight="1">
      <c r="A20" s="28">
        <f t="shared" si="3"/>
        <v>16</v>
      </c>
      <c r="B20" s="18" t="s">
        <v>62</v>
      </c>
      <c r="C20" s="46" t="s">
        <v>63</v>
      </c>
      <c r="D20" s="45" t="s">
        <v>64</v>
      </c>
      <c r="E20" s="45">
        <v>60</v>
      </c>
      <c r="F20" s="45">
        <v>20</v>
      </c>
      <c r="G20" s="45">
        <f t="shared" si="4"/>
        <v>1200</v>
      </c>
      <c r="H20" s="43"/>
    </row>
    <row r="21" spans="1:80" s="28" customFormat="1" ht="32.1" customHeight="1">
      <c r="A21" s="27"/>
      <c r="B21" s="47"/>
      <c r="C21" s="48"/>
      <c r="D21" s="27"/>
      <c r="E21" s="27"/>
      <c r="F21" s="27" t="s">
        <v>65</v>
      </c>
      <c r="G21" s="27">
        <f>SUM(G4:G20)</f>
        <v>5807</v>
      </c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</row>
    <row r="22" spans="1:80" s="28" customForma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</row>
    <row r="23" spans="1:80" s="28" customForma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</row>
  </sheetData>
  <mergeCells count="1">
    <mergeCell ref="A1:H2"/>
  </mergeCells>
  <phoneticPr fontId="22" type="noConversion"/>
  <pageMargins left="0.75" right="0.75" top="0.62986111111111098" bottom="0.31458333333333299" header="0.5" footer="0.156944444444444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"/>
  <sheetViews>
    <sheetView view="pageBreakPreview" zoomScaleNormal="100" workbookViewId="0">
      <selection activeCell="D4" sqref="D4:D14"/>
    </sheetView>
  </sheetViews>
  <sheetFormatPr defaultColWidth="9" defaultRowHeight="13.5"/>
  <cols>
    <col min="1" max="1" width="5.5" customWidth="1"/>
    <col min="2" max="2" width="20.75" customWidth="1"/>
    <col min="3" max="3" width="6.5" customWidth="1"/>
    <col min="4" max="5" width="6.875" customWidth="1"/>
    <col min="6" max="6" width="9" customWidth="1"/>
    <col min="7" max="7" width="21.75" customWidth="1"/>
    <col min="8" max="8" width="10" customWidth="1"/>
    <col min="257" max="257" width="5.5" customWidth="1"/>
    <col min="258" max="258" width="20.75" customWidth="1"/>
    <col min="259" max="259" width="6.5" customWidth="1"/>
    <col min="260" max="261" width="6.875" customWidth="1"/>
    <col min="262" max="262" width="7.125" customWidth="1"/>
    <col min="263" max="263" width="21.75" customWidth="1"/>
    <col min="264" max="264" width="10" customWidth="1"/>
    <col min="513" max="513" width="5.5" customWidth="1"/>
    <col min="514" max="514" width="20.75" customWidth="1"/>
    <col min="515" max="515" width="6.5" customWidth="1"/>
    <col min="516" max="517" width="6.875" customWidth="1"/>
    <col min="518" max="518" width="7.125" customWidth="1"/>
    <col min="519" max="519" width="21.75" customWidth="1"/>
    <col min="520" max="520" width="10" customWidth="1"/>
    <col min="769" max="769" width="5.5" customWidth="1"/>
    <col min="770" max="770" width="20.75" customWidth="1"/>
    <col min="771" max="771" width="6.5" customWidth="1"/>
    <col min="772" max="773" width="6.875" customWidth="1"/>
    <col min="774" max="774" width="7.125" customWidth="1"/>
    <col min="775" max="775" width="21.75" customWidth="1"/>
    <col min="776" max="776" width="10" customWidth="1"/>
    <col min="1025" max="1025" width="5.5" customWidth="1"/>
    <col min="1026" max="1026" width="20.75" customWidth="1"/>
    <col min="1027" max="1027" width="6.5" customWidth="1"/>
    <col min="1028" max="1029" width="6.875" customWidth="1"/>
    <col min="1030" max="1030" width="7.125" customWidth="1"/>
    <col min="1031" max="1031" width="21.75" customWidth="1"/>
    <col min="1032" max="1032" width="10" customWidth="1"/>
    <col min="1281" max="1281" width="5.5" customWidth="1"/>
    <col min="1282" max="1282" width="20.75" customWidth="1"/>
    <col min="1283" max="1283" width="6.5" customWidth="1"/>
    <col min="1284" max="1285" width="6.875" customWidth="1"/>
    <col min="1286" max="1286" width="7.125" customWidth="1"/>
    <col min="1287" max="1287" width="21.75" customWidth="1"/>
    <col min="1288" max="1288" width="10" customWidth="1"/>
    <col min="1537" max="1537" width="5.5" customWidth="1"/>
    <col min="1538" max="1538" width="20.75" customWidth="1"/>
    <col min="1539" max="1539" width="6.5" customWidth="1"/>
    <col min="1540" max="1541" width="6.875" customWidth="1"/>
    <col min="1542" max="1542" width="7.125" customWidth="1"/>
    <col min="1543" max="1543" width="21.75" customWidth="1"/>
    <col min="1544" max="1544" width="10" customWidth="1"/>
    <col min="1793" max="1793" width="5.5" customWidth="1"/>
    <col min="1794" max="1794" width="20.75" customWidth="1"/>
    <col min="1795" max="1795" width="6.5" customWidth="1"/>
    <col min="1796" max="1797" width="6.875" customWidth="1"/>
    <col min="1798" max="1798" width="7.125" customWidth="1"/>
    <col min="1799" max="1799" width="21.75" customWidth="1"/>
    <col min="1800" max="1800" width="10" customWidth="1"/>
    <col min="2049" max="2049" width="5.5" customWidth="1"/>
    <col min="2050" max="2050" width="20.75" customWidth="1"/>
    <col min="2051" max="2051" width="6.5" customWidth="1"/>
    <col min="2052" max="2053" width="6.875" customWidth="1"/>
    <col min="2054" max="2054" width="7.125" customWidth="1"/>
    <col min="2055" max="2055" width="21.75" customWidth="1"/>
    <col min="2056" max="2056" width="10" customWidth="1"/>
    <col min="2305" max="2305" width="5.5" customWidth="1"/>
    <col min="2306" max="2306" width="20.75" customWidth="1"/>
    <col min="2307" max="2307" width="6.5" customWidth="1"/>
    <col min="2308" max="2309" width="6.875" customWidth="1"/>
    <col min="2310" max="2310" width="7.125" customWidth="1"/>
    <col min="2311" max="2311" width="21.75" customWidth="1"/>
    <col min="2312" max="2312" width="10" customWidth="1"/>
    <col min="2561" max="2561" width="5.5" customWidth="1"/>
    <col min="2562" max="2562" width="20.75" customWidth="1"/>
    <col min="2563" max="2563" width="6.5" customWidth="1"/>
    <col min="2564" max="2565" width="6.875" customWidth="1"/>
    <col min="2566" max="2566" width="7.125" customWidth="1"/>
    <col min="2567" max="2567" width="21.75" customWidth="1"/>
    <col min="2568" max="2568" width="10" customWidth="1"/>
    <col min="2817" max="2817" width="5.5" customWidth="1"/>
    <col min="2818" max="2818" width="20.75" customWidth="1"/>
    <col min="2819" max="2819" width="6.5" customWidth="1"/>
    <col min="2820" max="2821" width="6.875" customWidth="1"/>
    <col min="2822" max="2822" width="7.125" customWidth="1"/>
    <col min="2823" max="2823" width="21.75" customWidth="1"/>
    <col min="2824" max="2824" width="10" customWidth="1"/>
    <col min="3073" max="3073" width="5.5" customWidth="1"/>
    <col min="3074" max="3074" width="20.75" customWidth="1"/>
    <col min="3075" max="3075" width="6.5" customWidth="1"/>
    <col min="3076" max="3077" width="6.875" customWidth="1"/>
    <col min="3078" max="3078" width="7.125" customWidth="1"/>
    <col min="3079" max="3079" width="21.75" customWidth="1"/>
    <col min="3080" max="3080" width="10" customWidth="1"/>
    <col min="3329" max="3329" width="5.5" customWidth="1"/>
    <col min="3330" max="3330" width="20.75" customWidth="1"/>
    <col min="3331" max="3331" width="6.5" customWidth="1"/>
    <col min="3332" max="3333" width="6.875" customWidth="1"/>
    <col min="3334" max="3334" width="7.125" customWidth="1"/>
    <col min="3335" max="3335" width="21.75" customWidth="1"/>
    <col min="3336" max="3336" width="10" customWidth="1"/>
    <col min="3585" max="3585" width="5.5" customWidth="1"/>
    <col min="3586" max="3586" width="20.75" customWidth="1"/>
    <col min="3587" max="3587" width="6.5" customWidth="1"/>
    <col min="3588" max="3589" width="6.875" customWidth="1"/>
    <col min="3590" max="3590" width="7.125" customWidth="1"/>
    <col min="3591" max="3591" width="21.75" customWidth="1"/>
    <col min="3592" max="3592" width="10" customWidth="1"/>
    <col min="3841" max="3841" width="5.5" customWidth="1"/>
    <col min="3842" max="3842" width="20.75" customWidth="1"/>
    <col min="3843" max="3843" width="6.5" customWidth="1"/>
    <col min="3844" max="3845" width="6.875" customWidth="1"/>
    <col min="3846" max="3846" width="7.125" customWidth="1"/>
    <col min="3847" max="3847" width="21.75" customWidth="1"/>
    <col min="3848" max="3848" width="10" customWidth="1"/>
    <col min="4097" max="4097" width="5.5" customWidth="1"/>
    <col min="4098" max="4098" width="20.75" customWidth="1"/>
    <col min="4099" max="4099" width="6.5" customWidth="1"/>
    <col min="4100" max="4101" width="6.875" customWidth="1"/>
    <col min="4102" max="4102" width="7.125" customWidth="1"/>
    <col min="4103" max="4103" width="21.75" customWidth="1"/>
    <col min="4104" max="4104" width="10" customWidth="1"/>
    <col min="4353" max="4353" width="5.5" customWidth="1"/>
    <col min="4354" max="4354" width="20.75" customWidth="1"/>
    <col min="4355" max="4355" width="6.5" customWidth="1"/>
    <col min="4356" max="4357" width="6.875" customWidth="1"/>
    <col min="4358" max="4358" width="7.125" customWidth="1"/>
    <col min="4359" max="4359" width="21.75" customWidth="1"/>
    <col min="4360" max="4360" width="10" customWidth="1"/>
    <col min="4609" max="4609" width="5.5" customWidth="1"/>
    <col min="4610" max="4610" width="20.75" customWidth="1"/>
    <col min="4611" max="4611" width="6.5" customWidth="1"/>
    <col min="4612" max="4613" width="6.875" customWidth="1"/>
    <col min="4614" max="4614" width="7.125" customWidth="1"/>
    <col min="4615" max="4615" width="21.75" customWidth="1"/>
    <col min="4616" max="4616" width="10" customWidth="1"/>
    <col min="4865" max="4865" width="5.5" customWidth="1"/>
    <col min="4866" max="4866" width="20.75" customWidth="1"/>
    <col min="4867" max="4867" width="6.5" customWidth="1"/>
    <col min="4868" max="4869" width="6.875" customWidth="1"/>
    <col min="4870" max="4870" width="7.125" customWidth="1"/>
    <col min="4871" max="4871" width="21.75" customWidth="1"/>
    <col min="4872" max="4872" width="10" customWidth="1"/>
    <col min="5121" max="5121" width="5.5" customWidth="1"/>
    <col min="5122" max="5122" width="20.75" customWidth="1"/>
    <col min="5123" max="5123" width="6.5" customWidth="1"/>
    <col min="5124" max="5125" width="6.875" customWidth="1"/>
    <col min="5126" max="5126" width="7.125" customWidth="1"/>
    <col min="5127" max="5127" width="21.75" customWidth="1"/>
    <col min="5128" max="5128" width="10" customWidth="1"/>
    <col min="5377" max="5377" width="5.5" customWidth="1"/>
    <col min="5378" max="5378" width="20.75" customWidth="1"/>
    <col min="5379" max="5379" width="6.5" customWidth="1"/>
    <col min="5380" max="5381" width="6.875" customWidth="1"/>
    <col min="5382" max="5382" width="7.125" customWidth="1"/>
    <col min="5383" max="5383" width="21.75" customWidth="1"/>
    <col min="5384" max="5384" width="10" customWidth="1"/>
    <col min="5633" max="5633" width="5.5" customWidth="1"/>
    <col min="5634" max="5634" width="20.75" customWidth="1"/>
    <col min="5635" max="5635" width="6.5" customWidth="1"/>
    <col min="5636" max="5637" width="6.875" customWidth="1"/>
    <col min="5638" max="5638" width="7.125" customWidth="1"/>
    <col min="5639" max="5639" width="21.75" customWidth="1"/>
    <col min="5640" max="5640" width="10" customWidth="1"/>
    <col min="5889" max="5889" width="5.5" customWidth="1"/>
    <col min="5890" max="5890" width="20.75" customWidth="1"/>
    <col min="5891" max="5891" width="6.5" customWidth="1"/>
    <col min="5892" max="5893" width="6.875" customWidth="1"/>
    <col min="5894" max="5894" width="7.125" customWidth="1"/>
    <col min="5895" max="5895" width="21.75" customWidth="1"/>
    <col min="5896" max="5896" width="10" customWidth="1"/>
    <col min="6145" max="6145" width="5.5" customWidth="1"/>
    <col min="6146" max="6146" width="20.75" customWidth="1"/>
    <col min="6147" max="6147" width="6.5" customWidth="1"/>
    <col min="6148" max="6149" width="6.875" customWidth="1"/>
    <col min="6150" max="6150" width="7.125" customWidth="1"/>
    <col min="6151" max="6151" width="21.75" customWidth="1"/>
    <col min="6152" max="6152" width="10" customWidth="1"/>
    <col min="6401" max="6401" width="5.5" customWidth="1"/>
    <col min="6402" max="6402" width="20.75" customWidth="1"/>
    <col min="6403" max="6403" width="6.5" customWidth="1"/>
    <col min="6404" max="6405" width="6.875" customWidth="1"/>
    <col min="6406" max="6406" width="7.125" customWidth="1"/>
    <col min="6407" max="6407" width="21.75" customWidth="1"/>
    <col min="6408" max="6408" width="10" customWidth="1"/>
    <col min="6657" max="6657" width="5.5" customWidth="1"/>
    <col min="6658" max="6658" width="20.75" customWidth="1"/>
    <col min="6659" max="6659" width="6.5" customWidth="1"/>
    <col min="6660" max="6661" width="6.875" customWidth="1"/>
    <col min="6662" max="6662" width="7.125" customWidth="1"/>
    <col min="6663" max="6663" width="21.75" customWidth="1"/>
    <col min="6664" max="6664" width="10" customWidth="1"/>
    <col min="6913" max="6913" width="5.5" customWidth="1"/>
    <col min="6914" max="6914" width="20.75" customWidth="1"/>
    <col min="6915" max="6915" width="6.5" customWidth="1"/>
    <col min="6916" max="6917" width="6.875" customWidth="1"/>
    <col min="6918" max="6918" width="7.125" customWidth="1"/>
    <col min="6919" max="6919" width="21.75" customWidth="1"/>
    <col min="6920" max="6920" width="10" customWidth="1"/>
    <col min="7169" max="7169" width="5.5" customWidth="1"/>
    <col min="7170" max="7170" width="20.75" customWidth="1"/>
    <col min="7171" max="7171" width="6.5" customWidth="1"/>
    <col min="7172" max="7173" width="6.875" customWidth="1"/>
    <col min="7174" max="7174" width="7.125" customWidth="1"/>
    <col min="7175" max="7175" width="21.75" customWidth="1"/>
    <col min="7176" max="7176" width="10" customWidth="1"/>
    <col min="7425" max="7425" width="5.5" customWidth="1"/>
    <col min="7426" max="7426" width="20.75" customWidth="1"/>
    <col min="7427" max="7427" width="6.5" customWidth="1"/>
    <col min="7428" max="7429" width="6.875" customWidth="1"/>
    <col min="7430" max="7430" width="7.125" customWidth="1"/>
    <col min="7431" max="7431" width="21.75" customWidth="1"/>
    <col min="7432" max="7432" width="10" customWidth="1"/>
    <col min="7681" max="7681" width="5.5" customWidth="1"/>
    <col min="7682" max="7682" width="20.75" customWidth="1"/>
    <col min="7683" max="7683" width="6.5" customWidth="1"/>
    <col min="7684" max="7685" width="6.875" customWidth="1"/>
    <col min="7686" max="7686" width="7.125" customWidth="1"/>
    <col min="7687" max="7687" width="21.75" customWidth="1"/>
    <col min="7688" max="7688" width="10" customWidth="1"/>
    <col min="7937" max="7937" width="5.5" customWidth="1"/>
    <col min="7938" max="7938" width="20.75" customWidth="1"/>
    <col min="7939" max="7939" width="6.5" customWidth="1"/>
    <col min="7940" max="7941" width="6.875" customWidth="1"/>
    <col min="7942" max="7942" width="7.125" customWidth="1"/>
    <col min="7943" max="7943" width="21.75" customWidth="1"/>
    <col min="7944" max="7944" width="10" customWidth="1"/>
    <col min="8193" max="8193" width="5.5" customWidth="1"/>
    <col min="8194" max="8194" width="20.75" customWidth="1"/>
    <col min="8195" max="8195" width="6.5" customWidth="1"/>
    <col min="8196" max="8197" width="6.875" customWidth="1"/>
    <col min="8198" max="8198" width="7.125" customWidth="1"/>
    <col min="8199" max="8199" width="21.75" customWidth="1"/>
    <col min="8200" max="8200" width="10" customWidth="1"/>
    <col min="8449" max="8449" width="5.5" customWidth="1"/>
    <col min="8450" max="8450" width="20.75" customWidth="1"/>
    <col min="8451" max="8451" width="6.5" customWidth="1"/>
    <col min="8452" max="8453" width="6.875" customWidth="1"/>
    <col min="8454" max="8454" width="7.125" customWidth="1"/>
    <col min="8455" max="8455" width="21.75" customWidth="1"/>
    <col min="8456" max="8456" width="10" customWidth="1"/>
    <col min="8705" max="8705" width="5.5" customWidth="1"/>
    <col min="8706" max="8706" width="20.75" customWidth="1"/>
    <col min="8707" max="8707" width="6.5" customWidth="1"/>
    <col min="8708" max="8709" width="6.875" customWidth="1"/>
    <col min="8710" max="8710" width="7.125" customWidth="1"/>
    <col min="8711" max="8711" width="21.75" customWidth="1"/>
    <col min="8712" max="8712" width="10" customWidth="1"/>
    <col min="8961" max="8961" width="5.5" customWidth="1"/>
    <col min="8962" max="8962" width="20.75" customWidth="1"/>
    <col min="8963" max="8963" width="6.5" customWidth="1"/>
    <col min="8964" max="8965" width="6.875" customWidth="1"/>
    <col min="8966" max="8966" width="7.125" customWidth="1"/>
    <col min="8967" max="8967" width="21.75" customWidth="1"/>
    <col min="8968" max="8968" width="10" customWidth="1"/>
    <col min="9217" max="9217" width="5.5" customWidth="1"/>
    <col min="9218" max="9218" width="20.75" customWidth="1"/>
    <col min="9219" max="9219" width="6.5" customWidth="1"/>
    <col min="9220" max="9221" width="6.875" customWidth="1"/>
    <col min="9222" max="9222" width="7.125" customWidth="1"/>
    <col min="9223" max="9223" width="21.75" customWidth="1"/>
    <col min="9224" max="9224" width="10" customWidth="1"/>
    <col min="9473" max="9473" width="5.5" customWidth="1"/>
    <col min="9474" max="9474" width="20.75" customWidth="1"/>
    <col min="9475" max="9475" width="6.5" customWidth="1"/>
    <col min="9476" max="9477" width="6.875" customWidth="1"/>
    <col min="9478" max="9478" width="7.125" customWidth="1"/>
    <col min="9479" max="9479" width="21.75" customWidth="1"/>
    <col min="9480" max="9480" width="10" customWidth="1"/>
    <col min="9729" max="9729" width="5.5" customWidth="1"/>
    <col min="9730" max="9730" width="20.75" customWidth="1"/>
    <col min="9731" max="9731" width="6.5" customWidth="1"/>
    <col min="9732" max="9733" width="6.875" customWidth="1"/>
    <col min="9734" max="9734" width="7.125" customWidth="1"/>
    <col min="9735" max="9735" width="21.75" customWidth="1"/>
    <col min="9736" max="9736" width="10" customWidth="1"/>
    <col min="9985" max="9985" width="5.5" customWidth="1"/>
    <col min="9986" max="9986" width="20.75" customWidth="1"/>
    <col min="9987" max="9987" width="6.5" customWidth="1"/>
    <col min="9988" max="9989" width="6.875" customWidth="1"/>
    <col min="9990" max="9990" width="7.125" customWidth="1"/>
    <col min="9991" max="9991" width="21.75" customWidth="1"/>
    <col min="9992" max="9992" width="10" customWidth="1"/>
    <col min="10241" max="10241" width="5.5" customWidth="1"/>
    <col min="10242" max="10242" width="20.75" customWidth="1"/>
    <col min="10243" max="10243" width="6.5" customWidth="1"/>
    <col min="10244" max="10245" width="6.875" customWidth="1"/>
    <col min="10246" max="10246" width="7.125" customWidth="1"/>
    <col min="10247" max="10247" width="21.75" customWidth="1"/>
    <col min="10248" max="10248" width="10" customWidth="1"/>
    <col min="10497" max="10497" width="5.5" customWidth="1"/>
    <col min="10498" max="10498" width="20.75" customWidth="1"/>
    <col min="10499" max="10499" width="6.5" customWidth="1"/>
    <col min="10500" max="10501" width="6.875" customWidth="1"/>
    <col min="10502" max="10502" width="7.125" customWidth="1"/>
    <col min="10503" max="10503" width="21.75" customWidth="1"/>
    <col min="10504" max="10504" width="10" customWidth="1"/>
    <col min="10753" max="10753" width="5.5" customWidth="1"/>
    <col min="10754" max="10754" width="20.75" customWidth="1"/>
    <col min="10755" max="10755" width="6.5" customWidth="1"/>
    <col min="10756" max="10757" width="6.875" customWidth="1"/>
    <col min="10758" max="10758" width="7.125" customWidth="1"/>
    <col min="10759" max="10759" width="21.75" customWidth="1"/>
    <col min="10760" max="10760" width="10" customWidth="1"/>
    <col min="11009" max="11009" width="5.5" customWidth="1"/>
    <col min="11010" max="11010" width="20.75" customWidth="1"/>
    <col min="11011" max="11011" width="6.5" customWidth="1"/>
    <col min="11012" max="11013" width="6.875" customWidth="1"/>
    <col min="11014" max="11014" width="7.125" customWidth="1"/>
    <col min="11015" max="11015" width="21.75" customWidth="1"/>
    <col min="11016" max="11016" width="10" customWidth="1"/>
    <col min="11265" max="11265" width="5.5" customWidth="1"/>
    <col min="11266" max="11266" width="20.75" customWidth="1"/>
    <col min="11267" max="11267" width="6.5" customWidth="1"/>
    <col min="11268" max="11269" width="6.875" customWidth="1"/>
    <col min="11270" max="11270" width="7.125" customWidth="1"/>
    <col min="11271" max="11271" width="21.75" customWidth="1"/>
    <col min="11272" max="11272" width="10" customWidth="1"/>
    <col min="11521" max="11521" width="5.5" customWidth="1"/>
    <col min="11522" max="11522" width="20.75" customWidth="1"/>
    <col min="11523" max="11523" width="6.5" customWidth="1"/>
    <col min="11524" max="11525" width="6.875" customWidth="1"/>
    <col min="11526" max="11526" width="7.125" customWidth="1"/>
    <col min="11527" max="11527" width="21.75" customWidth="1"/>
    <col min="11528" max="11528" width="10" customWidth="1"/>
    <col min="11777" max="11777" width="5.5" customWidth="1"/>
    <col min="11778" max="11778" width="20.75" customWidth="1"/>
    <col min="11779" max="11779" width="6.5" customWidth="1"/>
    <col min="11780" max="11781" width="6.875" customWidth="1"/>
    <col min="11782" max="11782" width="7.125" customWidth="1"/>
    <col min="11783" max="11783" width="21.75" customWidth="1"/>
    <col min="11784" max="11784" width="10" customWidth="1"/>
    <col min="12033" max="12033" width="5.5" customWidth="1"/>
    <col min="12034" max="12034" width="20.75" customWidth="1"/>
    <col min="12035" max="12035" width="6.5" customWidth="1"/>
    <col min="12036" max="12037" width="6.875" customWidth="1"/>
    <col min="12038" max="12038" width="7.125" customWidth="1"/>
    <col min="12039" max="12039" width="21.75" customWidth="1"/>
    <col min="12040" max="12040" width="10" customWidth="1"/>
    <col min="12289" max="12289" width="5.5" customWidth="1"/>
    <col min="12290" max="12290" width="20.75" customWidth="1"/>
    <col min="12291" max="12291" width="6.5" customWidth="1"/>
    <col min="12292" max="12293" width="6.875" customWidth="1"/>
    <col min="12294" max="12294" width="7.125" customWidth="1"/>
    <col min="12295" max="12295" width="21.75" customWidth="1"/>
    <col min="12296" max="12296" width="10" customWidth="1"/>
    <col min="12545" max="12545" width="5.5" customWidth="1"/>
    <col min="12546" max="12546" width="20.75" customWidth="1"/>
    <col min="12547" max="12547" width="6.5" customWidth="1"/>
    <col min="12548" max="12549" width="6.875" customWidth="1"/>
    <col min="12550" max="12550" width="7.125" customWidth="1"/>
    <col min="12551" max="12551" width="21.75" customWidth="1"/>
    <col min="12552" max="12552" width="10" customWidth="1"/>
    <col min="12801" max="12801" width="5.5" customWidth="1"/>
    <col min="12802" max="12802" width="20.75" customWidth="1"/>
    <col min="12803" max="12803" width="6.5" customWidth="1"/>
    <col min="12804" max="12805" width="6.875" customWidth="1"/>
    <col min="12806" max="12806" width="7.125" customWidth="1"/>
    <col min="12807" max="12807" width="21.75" customWidth="1"/>
    <col min="12808" max="12808" width="10" customWidth="1"/>
    <col min="13057" max="13057" width="5.5" customWidth="1"/>
    <col min="13058" max="13058" width="20.75" customWidth="1"/>
    <col min="13059" max="13059" width="6.5" customWidth="1"/>
    <col min="13060" max="13061" width="6.875" customWidth="1"/>
    <col min="13062" max="13062" width="7.125" customWidth="1"/>
    <col min="13063" max="13063" width="21.75" customWidth="1"/>
    <col min="13064" max="13064" width="10" customWidth="1"/>
    <col min="13313" max="13313" width="5.5" customWidth="1"/>
    <col min="13314" max="13314" width="20.75" customWidth="1"/>
    <col min="13315" max="13315" width="6.5" customWidth="1"/>
    <col min="13316" max="13317" width="6.875" customWidth="1"/>
    <col min="13318" max="13318" width="7.125" customWidth="1"/>
    <col min="13319" max="13319" width="21.75" customWidth="1"/>
    <col min="13320" max="13320" width="10" customWidth="1"/>
    <col min="13569" max="13569" width="5.5" customWidth="1"/>
    <col min="13570" max="13570" width="20.75" customWidth="1"/>
    <col min="13571" max="13571" width="6.5" customWidth="1"/>
    <col min="13572" max="13573" width="6.875" customWidth="1"/>
    <col min="13574" max="13574" width="7.125" customWidth="1"/>
    <col min="13575" max="13575" width="21.75" customWidth="1"/>
    <col min="13576" max="13576" width="10" customWidth="1"/>
    <col min="13825" max="13825" width="5.5" customWidth="1"/>
    <col min="13826" max="13826" width="20.75" customWidth="1"/>
    <col min="13827" max="13827" width="6.5" customWidth="1"/>
    <col min="13828" max="13829" width="6.875" customWidth="1"/>
    <col min="13830" max="13830" width="7.125" customWidth="1"/>
    <col min="13831" max="13831" width="21.75" customWidth="1"/>
    <col min="13832" max="13832" width="10" customWidth="1"/>
    <col min="14081" max="14081" width="5.5" customWidth="1"/>
    <col min="14082" max="14082" width="20.75" customWidth="1"/>
    <col min="14083" max="14083" width="6.5" customWidth="1"/>
    <col min="14084" max="14085" width="6.875" customWidth="1"/>
    <col min="14086" max="14086" width="7.125" customWidth="1"/>
    <col min="14087" max="14087" width="21.75" customWidth="1"/>
    <col min="14088" max="14088" width="10" customWidth="1"/>
    <col min="14337" max="14337" width="5.5" customWidth="1"/>
    <col min="14338" max="14338" width="20.75" customWidth="1"/>
    <col min="14339" max="14339" width="6.5" customWidth="1"/>
    <col min="14340" max="14341" width="6.875" customWidth="1"/>
    <col min="14342" max="14342" width="7.125" customWidth="1"/>
    <col min="14343" max="14343" width="21.75" customWidth="1"/>
    <col min="14344" max="14344" width="10" customWidth="1"/>
    <col min="14593" max="14593" width="5.5" customWidth="1"/>
    <col min="14594" max="14594" width="20.75" customWidth="1"/>
    <col min="14595" max="14595" width="6.5" customWidth="1"/>
    <col min="14596" max="14597" width="6.875" customWidth="1"/>
    <col min="14598" max="14598" width="7.125" customWidth="1"/>
    <col min="14599" max="14599" width="21.75" customWidth="1"/>
    <col min="14600" max="14600" width="10" customWidth="1"/>
    <col min="14849" max="14849" width="5.5" customWidth="1"/>
    <col min="14850" max="14850" width="20.75" customWidth="1"/>
    <col min="14851" max="14851" width="6.5" customWidth="1"/>
    <col min="14852" max="14853" width="6.875" customWidth="1"/>
    <col min="14854" max="14854" width="7.125" customWidth="1"/>
    <col min="14855" max="14855" width="21.75" customWidth="1"/>
    <col min="14856" max="14856" width="10" customWidth="1"/>
    <col min="15105" max="15105" width="5.5" customWidth="1"/>
    <col min="15106" max="15106" width="20.75" customWidth="1"/>
    <col min="15107" max="15107" width="6.5" customWidth="1"/>
    <col min="15108" max="15109" width="6.875" customWidth="1"/>
    <col min="15110" max="15110" width="7.125" customWidth="1"/>
    <col min="15111" max="15111" width="21.75" customWidth="1"/>
    <col min="15112" max="15112" width="10" customWidth="1"/>
    <col min="15361" max="15361" width="5.5" customWidth="1"/>
    <col min="15362" max="15362" width="20.75" customWidth="1"/>
    <col min="15363" max="15363" width="6.5" customWidth="1"/>
    <col min="15364" max="15365" width="6.875" customWidth="1"/>
    <col min="15366" max="15366" width="7.125" customWidth="1"/>
    <col min="15367" max="15367" width="21.75" customWidth="1"/>
    <col min="15368" max="15368" width="10" customWidth="1"/>
    <col min="15617" max="15617" width="5.5" customWidth="1"/>
    <col min="15618" max="15618" width="20.75" customWidth="1"/>
    <col min="15619" max="15619" width="6.5" customWidth="1"/>
    <col min="15620" max="15621" width="6.875" customWidth="1"/>
    <col min="15622" max="15622" width="7.125" customWidth="1"/>
    <col min="15623" max="15623" width="21.75" customWidth="1"/>
    <col min="15624" max="15624" width="10" customWidth="1"/>
    <col min="15873" max="15873" width="5.5" customWidth="1"/>
    <col min="15874" max="15874" width="20.75" customWidth="1"/>
    <col min="15875" max="15875" width="6.5" customWidth="1"/>
    <col min="15876" max="15877" width="6.875" customWidth="1"/>
    <col min="15878" max="15878" width="7.125" customWidth="1"/>
    <col min="15879" max="15879" width="21.75" customWidth="1"/>
    <col min="15880" max="15880" width="10" customWidth="1"/>
    <col min="16129" max="16129" width="5.5" customWidth="1"/>
    <col min="16130" max="16130" width="20.75" customWidth="1"/>
    <col min="16131" max="16131" width="6.5" customWidth="1"/>
    <col min="16132" max="16133" width="6.875" customWidth="1"/>
    <col min="16134" max="16134" width="7.125" customWidth="1"/>
    <col min="16135" max="16135" width="21.75" customWidth="1"/>
    <col min="16136" max="16136" width="10" customWidth="1"/>
  </cols>
  <sheetData>
    <row r="1" spans="1:13" ht="47.25" customHeight="1">
      <c r="A1" s="77" t="s">
        <v>66</v>
      </c>
      <c r="B1" s="77"/>
      <c r="C1" s="77"/>
      <c r="D1" s="77"/>
      <c r="E1" s="77"/>
      <c r="F1" s="77"/>
      <c r="G1" s="77"/>
      <c r="H1" s="77"/>
    </row>
    <row r="2" spans="1:13" ht="27" customHeight="1">
      <c r="A2" s="67" t="s">
        <v>67</v>
      </c>
      <c r="B2" s="67"/>
      <c r="C2" s="67"/>
      <c r="D2" s="67"/>
      <c r="E2" s="67"/>
      <c r="F2" s="67"/>
      <c r="G2" s="67"/>
      <c r="H2" s="67"/>
    </row>
    <row r="3" spans="1:13" ht="40.5" customHeight="1">
      <c r="A3" s="22" t="s">
        <v>21</v>
      </c>
      <c r="B3" s="22" t="s">
        <v>68</v>
      </c>
      <c r="C3" s="22" t="s">
        <v>24</v>
      </c>
      <c r="D3" s="22" t="s">
        <v>25</v>
      </c>
      <c r="E3" s="22" t="s">
        <v>26</v>
      </c>
      <c r="F3" s="22" t="s">
        <v>27</v>
      </c>
      <c r="G3" s="22" t="s">
        <v>69</v>
      </c>
      <c r="H3" s="22" t="s">
        <v>28</v>
      </c>
    </row>
    <row r="4" spans="1:13" ht="20.100000000000001" customHeight="1">
      <c r="A4" s="23">
        <v>1</v>
      </c>
      <c r="B4" s="22" t="s">
        <v>70</v>
      </c>
      <c r="C4" s="22" t="s">
        <v>40</v>
      </c>
      <c r="D4" s="22">
        <v>100</v>
      </c>
      <c r="E4" s="22">
        <v>3</v>
      </c>
      <c r="F4" s="22">
        <f t="shared" ref="F4:F14" si="0">D4*E4</f>
        <v>300</v>
      </c>
      <c r="G4" s="23" t="s">
        <v>71</v>
      </c>
      <c r="H4" s="23" t="s">
        <v>72</v>
      </c>
    </row>
    <row r="5" spans="1:13" ht="20.100000000000001" customHeight="1">
      <c r="A5" s="23">
        <v>2</v>
      </c>
      <c r="B5" s="22" t="s">
        <v>73</v>
      </c>
      <c r="C5" s="22" t="s">
        <v>40</v>
      </c>
      <c r="D5" s="22">
        <v>100</v>
      </c>
      <c r="E5" s="22">
        <v>0.9</v>
      </c>
      <c r="F5" s="22">
        <f t="shared" si="0"/>
        <v>90</v>
      </c>
      <c r="G5" s="23" t="s">
        <v>71</v>
      </c>
      <c r="H5" s="23"/>
    </row>
    <row r="6" spans="1:13" ht="20.100000000000001" customHeight="1">
      <c r="A6" s="23">
        <v>3</v>
      </c>
      <c r="B6" s="22" t="s">
        <v>74</v>
      </c>
      <c r="C6" s="22" t="s">
        <v>40</v>
      </c>
      <c r="D6" s="22">
        <v>2</v>
      </c>
      <c r="E6" s="22">
        <v>260</v>
      </c>
      <c r="F6" s="22">
        <f t="shared" si="0"/>
        <v>520</v>
      </c>
      <c r="G6" s="23" t="s">
        <v>71</v>
      </c>
      <c r="H6" s="23"/>
    </row>
    <row r="7" spans="1:13" ht="20.100000000000001" customHeight="1">
      <c r="A7" s="23">
        <v>4</v>
      </c>
      <c r="B7" s="22" t="s">
        <v>75</v>
      </c>
      <c r="C7" s="22" t="s">
        <v>40</v>
      </c>
      <c r="D7" s="22">
        <v>1</v>
      </c>
      <c r="E7" s="22">
        <v>30</v>
      </c>
      <c r="F7" s="22">
        <f t="shared" si="0"/>
        <v>30</v>
      </c>
      <c r="G7" s="23" t="s">
        <v>71</v>
      </c>
      <c r="H7" s="23"/>
    </row>
    <row r="8" spans="1:13" ht="20.100000000000001" customHeight="1">
      <c r="A8" s="23">
        <v>5</v>
      </c>
      <c r="B8" s="22" t="s">
        <v>76</v>
      </c>
      <c r="C8" s="22" t="s">
        <v>40</v>
      </c>
      <c r="D8" s="22">
        <v>1</v>
      </c>
      <c r="E8" s="22">
        <v>20</v>
      </c>
      <c r="F8" s="22">
        <f t="shared" si="0"/>
        <v>20</v>
      </c>
      <c r="G8" s="23" t="s">
        <v>71</v>
      </c>
      <c r="H8" s="23"/>
    </row>
    <row r="9" spans="1:13" ht="20.100000000000001" customHeight="1">
      <c r="A9" s="23">
        <v>6</v>
      </c>
      <c r="B9" s="22" t="s">
        <v>77</v>
      </c>
      <c r="C9" s="22" t="s">
        <v>78</v>
      </c>
      <c r="D9" s="22">
        <v>6</v>
      </c>
      <c r="E9" s="22">
        <v>10</v>
      </c>
      <c r="F9" s="22">
        <f t="shared" si="0"/>
        <v>60</v>
      </c>
      <c r="G9" s="23" t="s">
        <v>71</v>
      </c>
      <c r="H9" s="23"/>
      <c r="L9">
        <f>148.51+1.49</f>
        <v>150</v>
      </c>
      <c r="M9">
        <f>91/7</f>
        <v>13</v>
      </c>
    </row>
    <row r="10" spans="1:13" ht="20.100000000000001" customHeight="1">
      <c r="A10" s="23">
        <v>7</v>
      </c>
      <c r="B10" s="22" t="s">
        <v>79</v>
      </c>
      <c r="C10" s="22" t="s">
        <v>40</v>
      </c>
      <c r="D10" s="22">
        <v>1</v>
      </c>
      <c r="E10" s="22">
        <v>18</v>
      </c>
      <c r="F10" s="22">
        <f t="shared" si="0"/>
        <v>18</v>
      </c>
      <c r="G10" s="23" t="s">
        <v>71</v>
      </c>
      <c r="H10" s="23"/>
    </row>
    <row r="11" spans="1:13" ht="20.100000000000001" customHeight="1">
      <c r="A11" s="23">
        <v>8</v>
      </c>
      <c r="B11" s="22" t="s">
        <v>80</v>
      </c>
      <c r="C11" s="22" t="s">
        <v>81</v>
      </c>
      <c r="D11" s="22">
        <v>2</v>
      </c>
      <c r="E11" s="22">
        <v>45</v>
      </c>
      <c r="F11" s="22">
        <f t="shared" si="0"/>
        <v>90</v>
      </c>
      <c r="G11" s="23" t="s">
        <v>71</v>
      </c>
      <c r="H11" s="23"/>
    </row>
    <row r="12" spans="1:13" ht="20.100000000000001" customHeight="1">
      <c r="A12" s="23">
        <v>9</v>
      </c>
      <c r="B12" s="22" t="s">
        <v>82</v>
      </c>
      <c r="C12" s="22" t="s">
        <v>40</v>
      </c>
      <c r="D12" s="22">
        <v>6</v>
      </c>
      <c r="E12" s="22">
        <v>10</v>
      </c>
      <c r="F12" s="22">
        <f t="shared" si="0"/>
        <v>60</v>
      </c>
      <c r="G12" s="23" t="s">
        <v>71</v>
      </c>
      <c r="H12" s="23"/>
    </row>
    <row r="13" spans="1:13" ht="20.100000000000001" customHeight="1">
      <c r="A13" s="23">
        <v>10</v>
      </c>
      <c r="B13" s="22" t="s">
        <v>83</v>
      </c>
      <c r="C13" s="22" t="s">
        <v>84</v>
      </c>
      <c r="D13" s="22">
        <v>4</v>
      </c>
      <c r="E13" s="22">
        <v>13</v>
      </c>
      <c r="F13" s="22">
        <f t="shared" si="0"/>
        <v>52</v>
      </c>
      <c r="G13" s="23" t="s">
        <v>71</v>
      </c>
      <c r="H13" s="23"/>
    </row>
    <row r="14" spans="1:13" ht="20.100000000000001" customHeight="1">
      <c r="A14" s="23">
        <v>11</v>
      </c>
      <c r="B14" s="22" t="s">
        <v>85</v>
      </c>
      <c r="C14" s="22" t="s">
        <v>37</v>
      </c>
      <c r="D14" s="22">
        <v>6</v>
      </c>
      <c r="E14" s="22">
        <v>25</v>
      </c>
      <c r="F14" s="22">
        <f t="shared" si="0"/>
        <v>150</v>
      </c>
      <c r="G14" s="23" t="s">
        <v>71</v>
      </c>
      <c r="H14" s="23"/>
    </row>
    <row r="15" spans="1:13" ht="24.75" customHeight="1">
      <c r="A15" s="78" t="s">
        <v>27</v>
      </c>
      <c r="B15" s="79"/>
      <c r="C15" s="22"/>
      <c r="D15" s="22"/>
      <c r="E15" s="22"/>
      <c r="F15" s="22">
        <f>SUM(F4:F14)</f>
        <v>1390</v>
      </c>
      <c r="G15" s="24"/>
      <c r="H15" s="24"/>
    </row>
    <row r="16" spans="1:13" ht="33" customHeight="1">
      <c r="A16" s="78" t="s">
        <v>86</v>
      </c>
      <c r="B16" s="79"/>
      <c r="C16" s="80" t="s">
        <v>87</v>
      </c>
      <c r="D16" s="81"/>
      <c r="E16" s="81"/>
      <c r="F16" s="81"/>
      <c r="G16" s="81"/>
      <c r="H16" s="82"/>
    </row>
    <row r="17" spans="1:8" ht="204.95" customHeight="1">
      <c r="A17" s="25" t="s">
        <v>88</v>
      </c>
      <c r="B17" s="83" t="s">
        <v>89</v>
      </c>
      <c r="C17" s="84"/>
      <c r="D17" s="84"/>
      <c r="E17" s="84"/>
      <c r="F17" s="85"/>
      <c r="G17" s="86" t="s">
        <v>90</v>
      </c>
      <c r="H17" s="87"/>
    </row>
  </sheetData>
  <mergeCells count="7">
    <mergeCell ref="B17:F17"/>
    <mergeCell ref="G17:H17"/>
    <mergeCell ref="A1:H1"/>
    <mergeCell ref="A2:H2"/>
    <mergeCell ref="A15:B15"/>
    <mergeCell ref="A16:B16"/>
    <mergeCell ref="C16:H16"/>
  </mergeCells>
  <phoneticPr fontId="22" type="noConversion"/>
  <pageMargins left="0.75" right="0.75" top="1" bottom="1" header="0.5" footer="0.5"/>
  <pageSetup paperSize="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5" zoomScale="205" zoomScaleNormal="205" workbookViewId="0">
      <selection activeCell="A60" sqref="A60"/>
    </sheetView>
  </sheetViews>
  <sheetFormatPr defaultColWidth="9" defaultRowHeight="13.5"/>
  <sheetData/>
  <phoneticPr fontId="22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topLeftCell="A7" workbookViewId="0">
      <selection activeCell="A32" sqref="A32:F32"/>
    </sheetView>
  </sheetViews>
  <sheetFormatPr defaultColWidth="9" defaultRowHeight="13.5"/>
  <cols>
    <col min="1" max="1" width="4.625" customWidth="1"/>
    <col min="2" max="3" width="5" customWidth="1"/>
    <col min="4" max="4" width="29" customWidth="1"/>
    <col min="5" max="5" width="13.5" customWidth="1"/>
    <col min="6" max="6" width="22.875" customWidth="1"/>
  </cols>
  <sheetData>
    <row r="1" spans="1:6" ht="20.25">
      <c r="A1" s="88" t="s">
        <v>91</v>
      </c>
      <c r="B1" s="88"/>
      <c r="C1" s="88"/>
      <c r="D1" s="88"/>
      <c r="E1" s="88"/>
      <c r="F1" s="88"/>
    </row>
    <row r="2" spans="1:6" ht="20.25">
      <c r="A2" s="13"/>
      <c r="B2" s="13"/>
      <c r="C2" s="13"/>
      <c r="D2" s="13"/>
      <c r="E2" s="13"/>
      <c r="F2" s="13"/>
    </row>
    <row r="3" spans="1:6" ht="14.25">
      <c r="A3" s="89" t="s">
        <v>21</v>
      </c>
      <c r="B3" s="89" t="s">
        <v>92</v>
      </c>
      <c r="C3" s="89"/>
      <c r="D3" s="89" t="s">
        <v>93</v>
      </c>
      <c r="E3" s="89" t="s">
        <v>94</v>
      </c>
      <c r="F3" s="91" t="s">
        <v>28</v>
      </c>
    </row>
    <row r="4" spans="1:6" ht="14.25">
      <c r="A4" s="89"/>
      <c r="B4" s="14" t="s">
        <v>95</v>
      </c>
      <c r="C4" s="14" t="s">
        <v>96</v>
      </c>
      <c r="D4" s="89"/>
      <c r="E4" s="89"/>
      <c r="F4" s="92"/>
    </row>
    <row r="5" spans="1:6" ht="22.5">
      <c r="A5" s="14"/>
      <c r="B5" s="15">
        <v>7</v>
      </c>
      <c r="C5" s="15">
        <v>29</v>
      </c>
      <c r="D5" s="16" t="s">
        <v>97</v>
      </c>
      <c r="E5" s="17">
        <v>50</v>
      </c>
      <c r="F5" s="14"/>
    </row>
    <row r="6" spans="1:6" ht="22.5">
      <c r="A6" s="14"/>
      <c r="B6" s="15"/>
      <c r="C6" s="15">
        <v>29</v>
      </c>
      <c r="D6" s="18" t="s">
        <v>29</v>
      </c>
      <c r="E6" s="16">
        <v>24</v>
      </c>
      <c r="F6" s="14"/>
    </row>
    <row r="7" spans="1:6" ht="22.5">
      <c r="A7" s="14"/>
      <c r="B7" s="15"/>
      <c r="C7" s="15">
        <v>29</v>
      </c>
      <c r="D7" s="19" t="s">
        <v>98</v>
      </c>
      <c r="E7" s="16">
        <v>1</v>
      </c>
      <c r="F7" s="14"/>
    </row>
    <row r="8" spans="1:6" ht="22.5">
      <c r="A8" s="14"/>
      <c r="B8" s="15"/>
      <c r="C8" s="15">
        <v>29</v>
      </c>
      <c r="D8" s="19" t="s">
        <v>99</v>
      </c>
      <c r="E8" s="16">
        <v>15</v>
      </c>
      <c r="F8" s="14"/>
    </row>
    <row r="9" spans="1:6" ht="22.5">
      <c r="A9" s="14"/>
      <c r="B9" s="15"/>
      <c r="C9" s="15">
        <v>29</v>
      </c>
      <c r="D9" s="17" t="s">
        <v>100</v>
      </c>
      <c r="E9" s="16">
        <v>35</v>
      </c>
      <c r="F9" s="14"/>
    </row>
    <row r="10" spans="1:6" ht="22.5">
      <c r="A10" s="14"/>
      <c r="B10" s="15"/>
      <c r="C10" s="15">
        <v>29</v>
      </c>
      <c r="D10" s="17" t="s">
        <v>101</v>
      </c>
      <c r="E10" s="16">
        <v>20</v>
      </c>
      <c r="F10" s="14"/>
    </row>
    <row r="11" spans="1:6" ht="22.5">
      <c r="A11" s="14"/>
      <c r="B11" s="15"/>
      <c r="C11" s="15">
        <v>29</v>
      </c>
      <c r="D11" s="17" t="s">
        <v>102</v>
      </c>
      <c r="E11" s="16">
        <v>50</v>
      </c>
      <c r="F11" s="14"/>
    </row>
    <row r="12" spans="1:6" ht="22.5">
      <c r="A12" s="14"/>
      <c r="B12" s="15"/>
      <c r="C12" s="15">
        <v>29</v>
      </c>
      <c r="D12" s="17" t="s">
        <v>103</v>
      </c>
      <c r="E12" s="16">
        <v>50</v>
      </c>
      <c r="F12" s="14"/>
    </row>
    <row r="13" spans="1:6" ht="22.5">
      <c r="A13" s="14"/>
      <c r="B13" s="14"/>
      <c r="C13" s="15">
        <v>29</v>
      </c>
      <c r="D13" s="17" t="s">
        <v>104</v>
      </c>
      <c r="E13" s="16">
        <v>50</v>
      </c>
      <c r="F13" s="14"/>
    </row>
    <row r="14" spans="1:6" ht="22.5">
      <c r="A14" s="14"/>
      <c r="B14" s="14"/>
      <c r="C14" s="15">
        <v>29</v>
      </c>
      <c r="D14" s="17" t="s">
        <v>73</v>
      </c>
      <c r="E14" s="16">
        <v>100</v>
      </c>
      <c r="F14" s="14"/>
    </row>
    <row r="15" spans="1:6" ht="22.5">
      <c r="A15" s="14"/>
      <c r="B15" s="14"/>
      <c r="C15" s="15">
        <v>29</v>
      </c>
      <c r="D15" s="17" t="s">
        <v>77</v>
      </c>
      <c r="E15" s="16">
        <v>6</v>
      </c>
      <c r="F15" s="14"/>
    </row>
    <row r="16" spans="1:6" ht="22.5">
      <c r="A16" s="14"/>
      <c r="B16" s="14"/>
      <c r="C16" s="15">
        <v>29</v>
      </c>
      <c r="D16" s="17" t="s">
        <v>80</v>
      </c>
      <c r="E16" s="16">
        <v>3</v>
      </c>
      <c r="F16" s="14"/>
    </row>
    <row r="17" spans="1:6" ht="22.5">
      <c r="A17" s="14"/>
      <c r="B17" s="14"/>
      <c r="C17" s="15">
        <v>29</v>
      </c>
      <c r="D17" s="17" t="s">
        <v>105</v>
      </c>
      <c r="E17" s="16">
        <v>1</v>
      </c>
      <c r="F17" s="14"/>
    </row>
    <row r="18" spans="1:6" ht="22.5">
      <c r="A18" s="14"/>
      <c r="B18" s="14"/>
      <c r="C18" s="15">
        <v>29</v>
      </c>
      <c r="D18" s="17" t="s">
        <v>106</v>
      </c>
      <c r="E18" s="16">
        <v>30</v>
      </c>
      <c r="F18" s="14"/>
    </row>
    <row r="19" spans="1:6" ht="22.5">
      <c r="A19" s="14"/>
      <c r="B19" s="14"/>
      <c r="C19" s="15">
        <v>29</v>
      </c>
      <c r="D19" s="17" t="s">
        <v>85</v>
      </c>
      <c r="E19" s="16">
        <v>6</v>
      </c>
      <c r="F19" s="14"/>
    </row>
    <row r="20" spans="1:6" ht="22.5">
      <c r="A20" s="14"/>
      <c r="B20" s="14"/>
      <c r="C20" s="15">
        <v>29</v>
      </c>
      <c r="D20" s="17" t="s">
        <v>107</v>
      </c>
      <c r="E20" s="16">
        <v>3</v>
      </c>
      <c r="F20" s="14"/>
    </row>
    <row r="21" spans="1:6" ht="22.5">
      <c r="A21" s="14"/>
      <c r="B21" s="14"/>
      <c r="C21" s="15">
        <v>29</v>
      </c>
      <c r="D21" s="17" t="s">
        <v>108</v>
      </c>
      <c r="E21" s="16">
        <v>3</v>
      </c>
      <c r="F21" s="14"/>
    </row>
    <row r="22" spans="1:6" ht="20.25">
      <c r="A22" s="14"/>
      <c r="B22" s="14"/>
      <c r="C22" s="15">
        <v>29</v>
      </c>
      <c r="D22" s="20" t="s">
        <v>109</v>
      </c>
      <c r="E22" s="21">
        <v>50</v>
      </c>
      <c r="F22" s="14"/>
    </row>
    <row r="23" spans="1:6" ht="14.25">
      <c r="A23" s="14"/>
      <c r="B23" s="14"/>
      <c r="C23" s="14"/>
      <c r="D23" s="14"/>
      <c r="E23" s="14"/>
      <c r="F23" s="14"/>
    </row>
    <row r="24" spans="1:6" ht="14.25">
      <c r="A24" s="14"/>
      <c r="B24" s="14"/>
      <c r="C24" s="14"/>
      <c r="D24" s="14"/>
      <c r="E24" s="14"/>
      <c r="F24" s="14"/>
    </row>
    <row r="25" spans="1:6" ht="14.25">
      <c r="A25" s="14"/>
      <c r="B25" s="14"/>
      <c r="C25" s="14"/>
      <c r="D25" s="14"/>
      <c r="E25" s="14"/>
      <c r="F25" s="14"/>
    </row>
    <row r="26" spans="1:6" ht="14.25">
      <c r="A26" s="14"/>
      <c r="B26" s="14"/>
      <c r="C26" s="14"/>
      <c r="D26" s="14"/>
      <c r="E26" s="14"/>
      <c r="F26" s="14"/>
    </row>
    <row r="27" spans="1:6" ht="14.25">
      <c r="A27" s="14"/>
      <c r="B27" s="14"/>
      <c r="C27" s="14"/>
      <c r="D27" s="14"/>
      <c r="E27" s="14"/>
      <c r="F27" s="14"/>
    </row>
    <row r="28" spans="1:6" ht="14.25">
      <c r="A28" s="14"/>
      <c r="B28" s="14"/>
      <c r="C28" s="14"/>
      <c r="D28" s="14"/>
      <c r="E28" s="14"/>
      <c r="F28" s="14"/>
    </row>
    <row r="29" spans="1:6" ht="14.25">
      <c r="A29" s="14"/>
      <c r="B29" s="14"/>
      <c r="C29" s="14"/>
      <c r="D29" s="14"/>
      <c r="E29" s="14"/>
      <c r="F29" s="14"/>
    </row>
    <row r="30" spans="1:6" ht="14.25">
      <c r="A30" s="14"/>
      <c r="B30" s="14"/>
      <c r="C30" s="14"/>
      <c r="D30" s="14"/>
      <c r="E30" s="14"/>
      <c r="F30" s="14"/>
    </row>
    <row r="32" spans="1:6" ht="14.25">
      <c r="A32" s="90" t="s">
        <v>110</v>
      </c>
      <c r="B32" s="90"/>
      <c r="C32" s="90"/>
      <c r="D32" s="90"/>
      <c r="E32" s="90"/>
      <c r="F32" s="90"/>
    </row>
  </sheetData>
  <mergeCells count="7">
    <mergeCell ref="A1:F1"/>
    <mergeCell ref="B3:C3"/>
    <mergeCell ref="A32:F32"/>
    <mergeCell ref="A3:A4"/>
    <mergeCell ref="D3:D4"/>
    <mergeCell ref="E3:E4"/>
    <mergeCell ref="F3:F4"/>
  </mergeCells>
  <phoneticPr fontId="22" type="noConversion"/>
  <pageMargins left="0.75" right="0.75" top="1" bottom="1" header="0.5" footer="0.5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B3" sqref="B3"/>
    </sheetView>
  </sheetViews>
  <sheetFormatPr defaultColWidth="9" defaultRowHeight="13.5"/>
  <cols>
    <col min="1" max="1" width="35.125" style="1" customWidth="1"/>
    <col min="2" max="2" width="45.5" style="1" customWidth="1"/>
    <col min="3" max="16384" width="9" style="1"/>
  </cols>
  <sheetData>
    <row r="1" spans="1:2" ht="30" customHeight="1">
      <c r="A1" s="93" t="s">
        <v>111</v>
      </c>
      <c r="B1" s="93"/>
    </row>
    <row r="2" spans="1:2" ht="26.1" customHeight="1">
      <c r="A2" s="3"/>
      <c r="B2" s="2"/>
    </row>
    <row r="3" spans="1:2" ht="39.950000000000003" customHeight="1">
      <c r="A3" s="4" t="s">
        <v>112</v>
      </c>
      <c r="B3" s="5" t="s">
        <v>113</v>
      </c>
    </row>
    <row r="4" spans="1:2" ht="41.1" customHeight="1">
      <c r="A4" s="4" t="s">
        <v>114</v>
      </c>
      <c r="B4" s="6"/>
    </row>
    <row r="5" spans="1:2" ht="78" customHeight="1">
      <c r="A5" s="4" t="s">
        <v>115</v>
      </c>
      <c r="B5" s="7" t="s">
        <v>116</v>
      </c>
    </row>
    <row r="6" spans="1:2" ht="45" customHeight="1">
      <c r="A6" s="4" t="s">
        <v>117</v>
      </c>
      <c r="B6" s="6"/>
    </row>
    <row r="7" spans="1:2" ht="45.95" customHeight="1">
      <c r="A7" s="4" t="s">
        <v>118</v>
      </c>
      <c r="B7" s="6"/>
    </row>
    <row r="8" spans="1:2" ht="42" customHeight="1">
      <c r="A8" s="4" t="s">
        <v>119</v>
      </c>
      <c r="B8" s="8"/>
    </row>
    <row r="9" spans="1:2" ht="39.950000000000003" customHeight="1">
      <c r="A9" s="4" t="s">
        <v>120</v>
      </c>
      <c r="B9" s="8"/>
    </row>
    <row r="10" spans="1:2" ht="39.950000000000003" customHeight="1">
      <c r="A10" s="4" t="s">
        <v>121</v>
      </c>
      <c r="B10" s="8"/>
    </row>
    <row r="11" spans="1:2" ht="39.950000000000003" customHeight="1">
      <c r="A11" s="9" t="s">
        <v>122</v>
      </c>
      <c r="B11" s="10"/>
    </row>
    <row r="12" spans="1:2" ht="39.950000000000003" customHeight="1">
      <c r="A12" s="11" t="s">
        <v>123</v>
      </c>
      <c r="B12" s="12"/>
    </row>
  </sheetData>
  <mergeCells count="1">
    <mergeCell ref="A1:B1"/>
  </mergeCells>
  <phoneticPr fontId="22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2</vt:i4>
      </vt:variant>
    </vt:vector>
  </HeadingPairs>
  <TitlesOfParts>
    <vt:vector size="8" baseType="lpstr">
      <vt:lpstr>（2022新）审批表（村级小学）</vt:lpstr>
      <vt:lpstr>清单</vt:lpstr>
      <vt:lpstr>验收清单表</vt:lpstr>
      <vt:lpstr>验收清单</vt:lpstr>
      <vt:lpstr>入库单</vt:lpstr>
      <vt:lpstr>合同审核单</vt:lpstr>
      <vt:lpstr>清单!Print_Area</vt:lpstr>
      <vt:lpstr>验收清单表!Print_Area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邱生革</cp:lastModifiedBy>
  <cp:lastPrinted>2022-03-21T08:01:00Z</cp:lastPrinted>
  <dcterms:created xsi:type="dcterms:W3CDTF">2020-05-18T09:25:00Z</dcterms:created>
  <dcterms:modified xsi:type="dcterms:W3CDTF">2024-08-01T05:05:33Z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2052-12.1.0.17133</vt:lpwstr>
  </property>
  <property fmtid="{D5CDD505-2E9C-101B-9397-08002B2CF9AE}" pid="3" name="ICV">
    <vt:lpwstr>12FC8B3788CE4D3499BD77CFB647ECE6</vt:lpwstr>
  </property>
</Properties>
</file>