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240" yWindow="105" windowWidth="2040" windowHeight="8010"/>
  </bookViews>
  <sheets>
    <sheet name="期末考试" sheetId="4" r:id="rId1"/>
    <sheet name="Sheet3" sheetId="3" r:id="rId2"/>
  </sheets>
  <calcPr calcId="145621"/>
</workbook>
</file>

<file path=xl/calcChain.xml><?xml version="1.0" encoding="utf-8"?>
<calcChain xmlns="http://schemas.openxmlformats.org/spreadsheetml/2006/main">
  <c r="X8" i="4" l="1"/>
  <c r="U8" i="4"/>
  <c r="X5" i="4"/>
  <c r="T8" i="4"/>
  <c r="Q8" i="4"/>
  <c r="N8" i="4"/>
  <c r="K8" i="4"/>
  <c r="H8" i="4"/>
  <c r="E8" i="4"/>
  <c r="W5" i="4"/>
  <c r="T5" i="4"/>
  <c r="Q5" i="4"/>
  <c r="N5" i="4"/>
  <c r="K5" i="4"/>
  <c r="H5" i="4"/>
  <c r="E5" i="4"/>
  <c r="V8" i="4" l="1"/>
  <c r="Y5" i="4"/>
  <c r="Y8" i="4" l="1"/>
</calcChain>
</file>

<file path=xl/sharedStrings.xml><?xml version="1.0" encoding="utf-8"?>
<sst xmlns="http://schemas.openxmlformats.org/spreadsheetml/2006/main" count="71" uniqueCount="32">
  <si>
    <t>袋数</t>
    <phoneticPr fontId="1" type="noConversion"/>
  </si>
  <si>
    <t>八年级           （551名学生）       一个考场25名学生  总共23个考场</t>
    <phoneticPr fontId="1" type="noConversion"/>
  </si>
  <si>
    <t>单位名称：疏勒县牙甫泉镇中学（齐鲁疏勒第五中学）</t>
    <phoneticPr fontId="1" type="noConversion"/>
  </si>
  <si>
    <t>教导处负责人：</t>
    <phoneticPr fontId="1" type="noConversion"/>
  </si>
  <si>
    <t>教研室负责人：</t>
    <phoneticPr fontId="1" type="noConversion"/>
  </si>
  <si>
    <t>金额合计</t>
  </si>
  <si>
    <t>金额合计</t>
    <phoneticPr fontId="1" type="noConversion"/>
  </si>
  <si>
    <t>单价</t>
    <phoneticPr fontId="1" type="noConversion"/>
  </si>
  <si>
    <t>金额</t>
    <phoneticPr fontId="1" type="noConversion"/>
  </si>
  <si>
    <t>试卷袋数</t>
    <phoneticPr fontId="1" type="noConversion"/>
  </si>
  <si>
    <t>疏勒县牙甫泉镇中学（齐鲁疏勒第五中学）2024-2025年第二学期期末考试试卷和答题卡清单</t>
    <phoneticPr fontId="1" type="noConversion"/>
  </si>
  <si>
    <t>主要领导：</t>
  </si>
  <si>
    <t>七年级           （1776名学生）       一个考场25名学生  总共72个考场</t>
    <phoneticPr fontId="1" type="noConversion"/>
  </si>
  <si>
    <t>填表时间：</t>
    <phoneticPr fontId="1" type="noConversion"/>
  </si>
  <si>
    <t>7-8年级总合计</t>
    <phoneticPr fontId="1" type="noConversion"/>
  </si>
  <si>
    <t>8年级合计</t>
    <phoneticPr fontId="1" type="noConversion"/>
  </si>
  <si>
    <t>7年级合计</t>
    <phoneticPr fontId="1" type="noConversion"/>
  </si>
  <si>
    <t>商家要求：1.试卷及答题卡必须打印A3纸正反面，印字清晰2.答题卡和条形码的格式是按照考试要求网上阅卷形式制作3.试卷袋及答题卡袋必须符合考试要求的袋子不允许使用薄的袋子4.答题卡袋和试卷袋按照考试要求贴封条并印刷考试科目，卷子及答题卡分数等所有信息5.试卷纸及答题卡纸必须符合考试要求，保证质量6.试卷及答题卡分开装订并且试卷袋及答题卡数量一致。</t>
    <phoneticPr fontId="1" type="noConversion"/>
  </si>
  <si>
    <t>单位：袋/元/个</t>
    <phoneticPr fontId="1" type="noConversion"/>
  </si>
  <si>
    <t>7年级语文（试卷每袋25份，每袋75张，40元/袋。答题卡25张，10元/袋。条形码25个，10元/袋。试卷袋，答题卡袋总3元。）</t>
    <phoneticPr fontId="1" type="noConversion"/>
  </si>
  <si>
    <t>7年级数学（试卷每袋25份，每袋75张，40元/袋。答题卡25张，10元/袋。条形码25个，10元/袋。试卷袋，答题卡袋总3元。）</t>
    <phoneticPr fontId="1" type="noConversion"/>
  </si>
  <si>
    <t>7年级英语（试卷每袋25份，每袋75张，40元/袋。答题卡25张，10元/袋。条形码25个，10元/袋。试卷袋，答题卡袋总3元。听力碟子10个）</t>
    <phoneticPr fontId="1" type="noConversion"/>
  </si>
  <si>
    <t>7年级道德与法制（试卷每袋25份，每袋50张，30元/袋。答题卡25张，10元/袋。条形码25个，10元/袋。试卷袋，答题卡袋总3元。）</t>
    <phoneticPr fontId="1" type="noConversion"/>
  </si>
  <si>
    <t>7年级历史（试卷每袋25份，每袋75张，40元/袋。答题卡25张，10元/袋。条形码25个，10元/袋。试卷袋，答题卡袋总3元。）</t>
    <phoneticPr fontId="1" type="noConversion"/>
  </si>
  <si>
    <t>8年级语文（试卷每袋25份，每袋75张，40元/袋。答题卡25张，10元/袋。条形码25个，10元/袋。试卷袋，答题卡袋总3元。）</t>
    <phoneticPr fontId="1" type="noConversion"/>
  </si>
  <si>
    <t>8年级数学（试卷每袋25份，每袋75张，40元/袋。答题卡25张，10元/袋。条形码25个，10元/袋。试卷袋，答题卡袋总3元。）</t>
    <phoneticPr fontId="1" type="noConversion"/>
  </si>
  <si>
    <t>8年级英语（试卷每袋25份，每袋75张，40元/袋。答题卡25张，10元/袋。条形码25个，10元/袋。试卷袋，答题卡袋总3元。听力碟子5个）</t>
    <phoneticPr fontId="1" type="noConversion"/>
  </si>
  <si>
    <t>8年级道德与法制（试卷每袋25份，每袋50张，30元/袋。答题卡25张，10元/袋。条形码25个，10元/袋。试卷袋，答题卡袋总3元。）</t>
    <phoneticPr fontId="1" type="noConversion"/>
  </si>
  <si>
    <t>8年级物理（试卷每袋25份，每袋75张，40元/袋。答题卡25张，10元/袋。条形码25个，10元/袋。试卷袋，答题卡袋总3元。）</t>
    <phoneticPr fontId="1" type="noConversion"/>
  </si>
  <si>
    <t>8年级历史（试卷每袋25份，每袋75张，40元/袋。答题卡25张，10元/袋。条形码25个，10元/袋。试卷袋，答题卡袋总3元。）</t>
    <phoneticPr fontId="1" type="noConversion"/>
  </si>
  <si>
    <t>7年级生物（试卷每袋25份，每袋50张，30元/袋。答题卡25张，10元/袋。条形码25个，10元/袋。试卷袋，答题卡袋总3元。）</t>
    <phoneticPr fontId="1" type="noConversion"/>
  </si>
  <si>
    <t>7年级地理（试卷每袋25份，每袋75张，40元/袋。答题卡25张，10元/袋。条形码25个，10元/袋。试卷袋，答题卡袋总3元。）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</si>
</sst>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.00_ "/>
    <numFmt numFmtId="177" formatCode="0_ "/>
  </numFmts>
  <fonts count="7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2"/>
      <color theme="1"/>
      <name val="宋体"/>
      <family val="2"/>
      <scheme val="minor"/>
    </font>
    <font>
      <sz val="12"/>
      <color theme="1"/>
      <name val="宋体"/>
      <family val="3"/>
      <charset val="134"/>
      <scheme val="minor"/>
    </font>
    <font>
      <sz val="10"/>
      <color theme="1"/>
      <name val="宋体"/>
      <family val="2"/>
      <scheme val="minor"/>
    </font>
    <font>
      <sz val="10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177" fontId="6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176" fontId="4" fillId="0" borderId="1" xfId="0" applyNumberFormat="1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Y11"/>
  <sheetViews>
    <sheetView tabSelected="1" workbookViewId="0">
      <selection activeCell="X15" sqref="X15"/>
    </sheetView>
  </sheetViews>
  <sheetFormatPr defaultRowHeight="13.5" x14ac:dyDescent="0.15"/>
  <cols>
    <col min="1" max="1" width="3.875" customWidth="1"/>
    <col min="2" max="2" width="7.375" customWidth="1"/>
    <col min="3" max="3" width="5.625" customWidth="1"/>
    <col min="4" max="4" width="4.75" customWidth="1"/>
    <col min="5" max="6" width="5.625" customWidth="1"/>
    <col min="7" max="7" width="5" customWidth="1"/>
    <col min="8" max="9" width="5.625" customWidth="1"/>
    <col min="10" max="10" width="4.75" customWidth="1"/>
    <col min="11" max="12" width="5.625" customWidth="1"/>
    <col min="13" max="13" width="5" customWidth="1"/>
    <col min="14" max="15" width="5.625" customWidth="1"/>
    <col min="16" max="16" width="4.625" customWidth="1"/>
    <col min="17" max="17" width="5.5" customWidth="1"/>
    <col min="18" max="18" width="5" customWidth="1"/>
    <col min="19" max="19" width="4.75" customWidth="1"/>
    <col min="20" max="20" width="5.625" customWidth="1"/>
    <col min="21" max="21" width="4.375" customWidth="1"/>
    <col min="22" max="22" width="5" customWidth="1"/>
    <col min="23" max="23" width="5.75" customWidth="1"/>
    <col min="24" max="24" width="6.5" customWidth="1"/>
    <col min="25" max="25" width="11.75" customWidth="1"/>
  </cols>
  <sheetData>
    <row r="1" spans="1:25" ht="24" customHeight="1" x14ac:dyDescent="0.15">
      <c r="A1" s="10" t="s">
        <v>10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</row>
    <row r="2" spans="1:25" s="2" customFormat="1" ht="34.5" customHeight="1" x14ac:dyDescent="0.15">
      <c r="A2" s="2" t="s">
        <v>2</v>
      </c>
      <c r="N2" s="2" t="s">
        <v>13</v>
      </c>
      <c r="W2" s="2" t="s">
        <v>18</v>
      </c>
    </row>
    <row r="3" spans="1:25" ht="122.25" customHeight="1" x14ac:dyDescent="0.15">
      <c r="A3" s="11">
        <v>1</v>
      </c>
      <c r="B3" s="11" t="s">
        <v>12</v>
      </c>
      <c r="C3" s="9" t="s">
        <v>19</v>
      </c>
      <c r="D3" s="9"/>
      <c r="E3" s="9"/>
      <c r="F3" s="9" t="s">
        <v>20</v>
      </c>
      <c r="G3" s="9"/>
      <c r="H3" s="9"/>
      <c r="I3" s="9" t="s">
        <v>21</v>
      </c>
      <c r="J3" s="9"/>
      <c r="K3" s="9"/>
      <c r="L3" s="9" t="s">
        <v>22</v>
      </c>
      <c r="M3" s="9"/>
      <c r="N3" s="9"/>
      <c r="O3" s="9" t="s">
        <v>30</v>
      </c>
      <c r="P3" s="9"/>
      <c r="Q3" s="9"/>
      <c r="R3" s="9" t="s">
        <v>31</v>
      </c>
      <c r="S3" s="9"/>
      <c r="T3" s="9"/>
      <c r="U3" s="9" t="s">
        <v>23</v>
      </c>
      <c r="V3" s="13"/>
      <c r="W3" s="13"/>
      <c r="X3" s="12" t="s">
        <v>16</v>
      </c>
      <c r="Y3" s="12"/>
    </row>
    <row r="4" spans="1:25" ht="57.75" customHeight="1" x14ac:dyDescent="0.15">
      <c r="A4" s="11"/>
      <c r="B4" s="11"/>
      <c r="C4" s="5" t="s">
        <v>0</v>
      </c>
      <c r="D4" s="5" t="s">
        <v>7</v>
      </c>
      <c r="E4" s="5" t="s">
        <v>8</v>
      </c>
      <c r="F4" s="5" t="s">
        <v>0</v>
      </c>
      <c r="G4" s="5" t="s">
        <v>7</v>
      </c>
      <c r="H4" s="5" t="s">
        <v>8</v>
      </c>
      <c r="I4" s="5" t="s">
        <v>0</v>
      </c>
      <c r="J4" s="5" t="s">
        <v>7</v>
      </c>
      <c r="K4" s="5" t="s">
        <v>8</v>
      </c>
      <c r="L4" s="5" t="s">
        <v>0</v>
      </c>
      <c r="M4" s="5" t="s">
        <v>7</v>
      </c>
      <c r="N4" s="5" t="s">
        <v>8</v>
      </c>
      <c r="O4" s="5" t="s">
        <v>0</v>
      </c>
      <c r="P4" s="5" t="s">
        <v>7</v>
      </c>
      <c r="Q4" s="5" t="s">
        <v>8</v>
      </c>
      <c r="R4" s="5" t="s">
        <v>0</v>
      </c>
      <c r="S4" s="5" t="s">
        <v>7</v>
      </c>
      <c r="T4" s="5" t="s">
        <v>8</v>
      </c>
      <c r="U4" s="5" t="s">
        <v>0</v>
      </c>
      <c r="V4" s="5" t="s">
        <v>7</v>
      </c>
      <c r="W4" s="5" t="s">
        <v>8</v>
      </c>
      <c r="X4" s="7" t="s">
        <v>9</v>
      </c>
      <c r="Y4" s="3" t="s">
        <v>6</v>
      </c>
    </row>
    <row r="5" spans="1:25" s="1" customFormat="1" ht="19.5" customHeight="1" x14ac:dyDescent="0.15">
      <c r="A5" s="11"/>
      <c r="B5" s="11"/>
      <c r="C5" s="5">
        <v>72</v>
      </c>
      <c r="D5" s="6">
        <v>63</v>
      </c>
      <c r="E5" s="6">
        <f>D5*C5</f>
        <v>4536</v>
      </c>
      <c r="F5" s="5">
        <v>72</v>
      </c>
      <c r="G5" s="6">
        <v>63</v>
      </c>
      <c r="H5" s="6">
        <f>G5*F5</f>
        <v>4536</v>
      </c>
      <c r="I5" s="5">
        <v>72</v>
      </c>
      <c r="J5" s="6">
        <v>63</v>
      </c>
      <c r="K5" s="6">
        <f>J5*I5</f>
        <v>4536</v>
      </c>
      <c r="L5" s="5">
        <v>72</v>
      </c>
      <c r="M5" s="6">
        <v>53</v>
      </c>
      <c r="N5" s="6">
        <f>M5*L5</f>
        <v>3816</v>
      </c>
      <c r="O5" s="5">
        <v>72</v>
      </c>
      <c r="P5" s="6">
        <v>53</v>
      </c>
      <c r="Q5" s="6">
        <f>P5*O5</f>
        <v>3816</v>
      </c>
      <c r="R5" s="5">
        <v>72</v>
      </c>
      <c r="S5" s="6">
        <v>63</v>
      </c>
      <c r="T5" s="6">
        <f>S5*R5</f>
        <v>4536</v>
      </c>
      <c r="U5" s="5">
        <v>72</v>
      </c>
      <c r="V5" s="6">
        <v>63</v>
      </c>
      <c r="W5" s="6">
        <f>V5*U5</f>
        <v>4536</v>
      </c>
      <c r="X5" s="5">
        <f>F5+C5+I5+L5+O5+R5+U5</f>
        <v>504</v>
      </c>
      <c r="Y5" s="8">
        <f>H5+E5+K5+N5+Q5+T5+W5</f>
        <v>30312</v>
      </c>
    </row>
    <row r="6" spans="1:25" ht="111" customHeight="1" x14ac:dyDescent="0.15">
      <c r="A6" s="11">
        <v>2</v>
      </c>
      <c r="B6" s="11" t="s">
        <v>1</v>
      </c>
      <c r="C6" s="9" t="s">
        <v>24</v>
      </c>
      <c r="D6" s="9"/>
      <c r="E6" s="9"/>
      <c r="F6" s="9" t="s">
        <v>25</v>
      </c>
      <c r="G6" s="9"/>
      <c r="H6" s="9"/>
      <c r="I6" s="9" t="s">
        <v>26</v>
      </c>
      <c r="J6" s="9"/>
      <c r="K6" s="9"/>
      <c r="L6" s="9" t="s">
        <v>27</v>
      </c>
      <c r="M6" s="9"/>
      <c r="N6" s="9"/>
      <c r="O6" s="9" t="s">
        <v>28</v>
      </c>
      <c r="P6" s="9"/>
      <c r="Q6" s="9"/>
      <c r="R6" s="9" t="s">
        <v>29</v>
      </c>
      <c r="S6" s="9"/>
      <c r="T6" s="9"/>
      <c r="U6" s="11" t="s">
        <v>15</v>
      </c>
      <c r="V6" s="11"/>
      <c r="W6" s="11"/>
      <c r="X6" s="12" t="s">
        <v>14</v>
      </c>
      <c r="Y6" s="12"/>
    </row>
    <row r="7" spans="1:25" ht="57.75" customHeight="1" x14ac:dyDescent="0.15">
      <c r="A7" s="11"/>
      <c r="B7" s="11"/>
      <c r="C7" s="5" t="s">
        <v>0</v>
      </c>
      <c r="D7" s="5" t="s">
        <v>7</v>
      </c>
      <c r="E7" s="5" t="s">
        <v>8</v>
      </c>
      <c r="F7" s="5" t="s">
        <v>0</v>
      </c>
      <c r="G7" s="5" t="s">
        <v>7</v>
      </c>
      <c r="H7" s="5" t="s">
        <v>8</v>
      </c>
      <c r="I7" s="5" t="s">
        <v>0</v>
      </c>
      <c r="J7" s="5" t="s">
        <v>7</v>
      </c>
      <c r="K7" s="5" t="s">
        <v>8</v>
      </c>
      <c r="L7" s="5" t="s">
        <v>0</v>
      </c>
      <c r="M7" s="5" t="s">
        <v>7</v>
      </c>
      <c r="N7" s="5" t="s">
        <v>8</v>
      </c>
      <c r="O7" s="5" t="s">
        <v>0</v>
      </c>
      <c r="P7" s="5" t="s">
        <v>7</v>
      </c>
      <c r="Q7" s="5" t="s">
        <v>8</v>
      </c>
      <c r="R7" s="5" t="s">
        <v>0</v>
      </c>
      <c r="S7" s="5" t="s">
        <v>7</v>
      </c>
      <c r="T7" s="5" t="s">
        <v>8</v>
      </c>
      <c r="U7" s="7" t="s">
        <v>9</v>
      </c>
      <c r="V7" s="12" t="s">
        <v>5</v>
      </c>
      <c r="W7" s="12"/>
      <c r="X7" s="7" t="s">
        <v>9</v>
      </c>
      <c r="Y7" s="4" t="s">
        <v>5</v>
      </c>
    </row>
    <row r="8" spans="1:25" s="1" customFormat="1" ht="19.5" customHeight="1" x14ac:dyDescent="0.15">
      <c r="A8" s="11"/>
      <c r="B8" s="11"/>
      <c r="C8" s="5">
        <v>23</v>
      </c>
      <c r="D8" s="6">
        <v>63</v>
      </c>
      <c r="E8" s="6">
        <f>D8*C8</f>
        <v>1449</v>
      </c>
      <c r="F8" s="5">
        <v>23</v>
      </c>
      <c r="G8" s="6">
        <v>63</v>
      </c>
      <c r="H8" s="6">
        <f>G8*F8</f>
        <v>1449</v>
      </c>
      <c r="I8" s="5">
        <v>23</v>
      </c>
      <c r="J8" s="6">
        <v>63</v>
      </c>
      <c r="K8" s="6">
        <f>J8*I8</f>
        <v>1449</v>
      </c>
      <c r="L8" s="5">
        <v>23</v>
      </c>
      <c r="M8" s="6">
        <v>53</v>
      </c>
      <c r="N8" s="6">
        <f>M8*L8</f>
        <v>1219</v>
      </c>
      <c r="O8" s="5">
        <v>23</v>
      </c>
      <c r="P8" s="6">
        <v>63</v>
      </c>
      <c r="Q8" s="6">
        <f>P8*O8</f>
        <v>1449</v>
      </c>
      <c r="R8" s="5">
        <v>23</v>
      </c>
      <c r="S8" s="6">
        <v>63</v>
      </c>
      <c r="T8" s="6">
        <f>S8*R8</f>
        <v>1449</v>
      </c>
      <c r="U8" s="3">
        <f>C8+F8+I8+L8+O8+R8</f>
        <v>138</v>
      </c>
      <c r="V8" s="15">
        <f>T8+Q8+N8+K8+H8+E8</f>
        <v>8464</v>
      </c>
      <c r="W8" s="15"/>
      <c r="X8" s="4">
        <f>U8+X5</f>
        <v>642</v>
      </c>
      <c r="Y8" s="8">
        <f>V8+Y5</f>
        <v>38776</v>
      </c>
    </row>
    <row r="9" spans="1:25" ht="57" customHeight="1" x14ac:dyDescent="0.15">
      <c r="A9" s="14" t="s">
        <v>17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</row>
    <row r="11" spans="1:25" x14ac:dyDescent="0.15">
      <c r="A11" t="s">
        <v>3</v>
      </c>
      <c r="K11" t="s">
        <v>4</v>
      </c>
      <c r="R11" t="s">
        <v>11</v>
      </c>
    </row>
  </sheetData>
  <mergeCells count="24">
    <mergeCell ref="V7:W7"/>
    <mergeCell ref="A9:Y9"/>
    <mergeCell ref="I3:K3"/>
    <mergeCell ref="L3:N3"/>
    <mergeCell ref="O3:Q3"/>
    <mergeCell ref="R3:T3"/>
    <mergeCell ref="A6:A8"/>
    <mergeCell ref="B6:B8"/>
    <mergeCell ref="C6:E6"/>
    <mergeCell ref="F6:H6"/>
    <mergeCell ref="I6:K6"/>
    <mergeCell ref="V8:W8"/>
    <mergeCell ref="X6:Y6"/>
    <mergeCell ref="L6:N6"/>
    <mergeCell ref="O6:Q6"/>
    <mergeCell ref="A1:Y1"/>
    <mergeCell ref="A3:A5"/>
    <mergeCell ref="B3:B5"/>
    <mergeCell ref="C3:E3"/>
    <mergeCell ref="F3:H3"/>
    <mergeCell ref="X3:Y3"/>
    <mergeCell ref="U3:W3"/>
    <mergeCell ref="R6:T6"/>
    <mergeCell ref="U6:W6"/>
  </mergeCells>
  <phoneticPr fontId="1" type="noConversion"/>
  <pageMargins left="0.19685039370078741" right="0.19685039370078741" top="0.39370078740157483" bottom="0.3937007874015748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期末考试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xb21cn</cp:lastModifiedBy>
  <cp:lastPrinted>2025-05-08T05:52:42Z</cp:lastPrinted>
  <dcterms:created xsi:type="dcterms:W3CDTF">2006-09-16T00:00:00Z</dcterms:created>
  <dcterms:modified xsi:type="dcterms:W3CDTF">2025-06-12T11:44:42Z</dcterms:modified>
</cp:coreProperties>
</file>