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1"/>
  </bookViews>
  <sheets>
    <sheet name="预算清单" sheetId="3" r:id="rId1"/>
    <sheet name="参数表" sheetId="4" r:id="rId2"/>
  </sheets>
  <definedNames>
    <definedName name="_xlnm._FilterDatabase" localSheetId="1" hidden="1">参数表!$A$3:$I$23</definedName>
    <definedName name="_xlnm.Print_Titles" localSheetId="0">预算清单!$3:$4</definedName>
    <definedName name="_xlnm.Print_Titles" localSheetId="1">参数表!$3:$3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<sst xmlns="http://schemas.openxmlformats.org/spreadsheetml/2006/main" count="207" uniqueCount="96">
  <si>
    <t>疏勒县库木西力克乡小学食堂改造升级采购设备预算表</t>
  </si>
  <si>
    <r>
      <rPr>
        <b/>
        <sz val="11"/>
        <color theme="1"/>
        <rFont val="宋体"/>
        <charset val="134"/>
        <scheme val="minor"/>
      </rPr>
      <t>单位名称（盖章）：</t>
    </r>
    <r>
      <rPr>
        <sz val="11"/>
        <color theme="1"/>
        <rFont val="宋体"/>
        <charset val="134"/>
        <scheme val="minor"/>
      </rPr>
      <t>疏勒县库木西力克乡教育委员会</t>
    </r>
  </si>
  <si>
    <t>日期：2024年7月24日</t>
  </si>
  <si>
    <t>序号</t>
  </si>
  <si>
    <t>材料名称</t>
  </si>
  <si>
    <t>规格型号</t>
  </si>
  <si>
    <t>单位</t>
  </si>
  <si>
    <t>单价</t>
  </si>
  <si>
    <t>中心小学</t>
  </si>
  <si>
    <t>2村小学</t>
  </si>
  <si>
    <t>4村小学</t>
  </si>
  <si>
    <t>5村小学</t>
  </si>
  <si>
    <t>6村小学</t>
  </si>
  <si>
    <t>10村小学</t>
  </si>
  <si>
    <t>11村小学</t>
  </si>
  <si>
    <t>15村小学</t>
  </si>
  <si>
    <t>合计</t>
  </si>
  <si>
    <t>数量</t>
  </si>
  <si>
    <t>金额</t>
  </si>
  <si>
    <t>总金额</t>
  </si>
  <si>
    <t>餐桌椅</t>
  </si>
  <si>
    <t>不锈钢-4人座</t>
  </si>
  <si>
    <t>套</t>
  </si>
  <si>
    <t>消毒柜</t>
  </si>
  <si>
    <t>容积：570L</t>
  </si>
  <si>
    <t>台</t>
  </si>
  <si>
    <t>切菜机</t>
  </si>
  <si>
    <t>双头切菜机</t>
  </si>
  <si>
    <t>馍馍机</t>
  </si>
  <si>
    <t>馒头成型机</t>
  </si>
  <si>
    <t>洗碗机</t>
  </si>
  <si>
    <t>豪华型超声波洗碗机</t>
  </si>
  <si>
    <t>冰箱</t>
  </si>
  <si>
    <t>4门、1020L</t>
  </si>
  <si>
    <t>蒸饭车</t>
  </si>
  <si>
    <t>24盘蒸饭车</t>
  </si>
  <si>
    <t>净水器</t>
  </si>
  <si>
    <t>一开三温二直饮</t>
  </si>
  <si>
    <t>1开水3温开水</t>
  </si>
  <si>
    <t>配电箱</t>
  </si>
  <si>
    <t>不锈钢</t>
  </si>
  <si>
    <t>更衣柜</t>
  </si>
  <si>
    <t>三门更衣柜</t>
  </si>
  <si>
    <t>刀箱</t>
  </si>
  <si>
    <t>消毒灯</t>
  </si>
  <si>
    <t>紫外线消毒灯</t>
  </si>
  <si>
    <t>个</t>
  </si>
  <si>
    <t>灭蝇灯</t>
  </si>
  <si>
    <t>灭蚊灯</t>
  </si>
  <si>
    <t>紫外线消毒灯管</t>
  </si>
  <si>
    <t>消毒柜专用消毒灯</t>
  </si>
  <si>
    <t>根</t>
  </si>
  <si>
    <t>快餐盘</t>
  </si>
  <si>
    <t xml:space="preserve">10寸月光盘 304不锈钢餐盘饭盒 </t>
  </si>
  <si>
    <t>托盘</t>
  </si>
  <si>
    <t>蒸馍馍60cm*40cm</t>
  </si>
  <si>
    <t>蒸米饭60cm*40cm</t>
  </si>
  <si>
    <t>蒸饭车加热棒</t>
  </si>
  <si>
    <t>u型不锈钢（380V）</t>
  </si>
  <si>
    <t>保鲜膜</t>
  </si>
  <si>
    <t>45cm*300m</t>
  </si>
  <si>
    <t>卷</t>
  </si>
  <si>
    <t>填表人：</t>
  </si>
  <si>
    <t>单位领导：</t>
  </si>
  <si>
    <t>疏勒县中小学（幼儿园）教学仪器设备采购参数表</t>
  </si>
  <si>
    <t>填表单位：疏勒县库木西力克乡教育委员会</t>
  </si>
  <si>
    <t>时间：2024年7月24日</t>
  </si>
  <si>
    <t>单位（元）：元</t>
  </si>
  <si>
    <t>采购目录</t>
  </si>
  <si>
    <t>仪器设备名称</t>
  </si>
  <si>
    <t>规格参数</t>
  </si>
  <si>
    <t>总额</t>
  </si>
  <si>
    <t>备注</t>
  </si>
  <si>
    <t>A05020199 其他厨卫用具
（设备购置）</t>
  </si>
  <si>
    <t>尺寸160*60*60cm（4人座）1、座椅腿加装防滑橡胶护套；板面内衬板板材采用优质高密度板材；2、餐桌支架采用60×40×1.5mm国标优质方管；3、蹬腿支架采用40×40×1.5mm国标优质方管；4、桌面与支撑支架连接使用40×40×4mm角钢，采用12mm螺栓加固连接。5、坐椅凳面采用高密度聚乙烯真空塑料制作，凳面结构为直径320mm圆形坐椅，颜色为珍珠灰。</t>
  </si>
  <si>
    <t>组装（到指定学校包工包料含所需的所有零星材料）</t>
  </si>
  <si>
    <t>A02061812 洗碗机</t>
  </si>
  <si>
    <t>消毒星级：一星级；电源：220V~ 50Hz；额定输入功率：1615W；容积：570L；臭氧浓度；20mg/m3&lt;o,浓度&lt;40mg/m3；工作时间(负载)：≥30min；紫外线灯管有效使用寿命：≥1000h；紫外线灯管功率：15W；用途：食具消毒(适合耐高温于75℃的食具)；紫外线主波长：254nm；工作温度：75℃±30℃；工作周期(负载)：≥80min；每层层架承载额定重量：15kg；净重：52kg；外形尺寸(长x宽x高)：1120mmx532mmx1640mm</t>
  </si>
  <si>
    <t>含安装（到指定学校包工包料含所需的所有零星材料）</t>
  </si>
  <si>
    <r>
      <rPr>
        <sz val="12"/>
        <color theme="1"/>
        <rFont val="宋体"/>
        <charset val="134"/>
      </rPr>
      <t>850型尺寸不小于：1165*550*1255mm ，850双头切菜机的参数包括生产能力≥850kg/h，</t>
    </r>
    <r>
      <rPr>
        <sz val="12"/>
        <color theme="1"/>
        <rFont val="Times New Roman"/>
        <charset val="134"/>
      </rPr>
      <t>‌</t>
    </r>
    <r>
      <rPr>
        <sz val="12"/>
        <color theme="1"/>
        <rFont val="宋体"/>
        <charset val="134"/>
      </rPr>
      <t>额定频率50Hz，</t>
    </r>
    <r>
      <rPr>
        <sz val="12"/>
        <color theme="1"/>
        <rFont val="Times New Roman"/>
        <charset val="134"/>
      </rPr>
      <t>‌</t>
    </r>
    <r>
      <rPr>
        <sz val="12"/>
        <color theme="1"/>
        <rFont val="宋体"/>
        <charset val="134"/>
      </rPr>
      <t>电机功率2×1.1kW + 0.55 kW，</t>
    </r>
    <r>
      <rPr>
        <sz val="12"/>
        <color theme="1"/>
        <rFont val="Times New Roman"/>
        <charset val="134"/>
      </rPr>
      <t>‌</t>
    </r>
    <r>
      <rPr>
        <sz val="12"/>
        <color theme="1"/>
        <rFont val="宋体"/>
        <charset val="134"/>
      </rPr>
      <t>额定电压～220V，</t>
    </r>
    <r>
      <rPr>
        <sz val="12"/>
        <color theme="1"/>
        <rFont val="Times New Roman"/>
        <charset val="134"/>
      </rPr>
      <t>‌</t>
    </r>
    <r>
      <rPr>
        <sz val="12"/>
        <color theme="1"/>
        <rFont val="宋体"/>
        <charset val="134"/>
      </rPr>
      <t>切菜规格1-45mm或片、</t>
    </r>
    <r>
      <rPr>
        <sz val="12"/>
        <color theme="1"/>
        <rFont val="Times New Roman"/>
        <charset val="134"/>
      </rPr>
      <t>‌</t>
    </r>
    <r>
      <rPr>
        <sz val="12"/>
        <color theme="1"/>
        <rFont val="宋体"/>
        <charset val="134"/>
      </rPr>
      <t>丝、</t>
    </r>
    <r>
      <rPr>
        <sz val="12"/>
        <color theme="1"/>
        <rFont val="Times New Roman"/>
        <charset val="134"/>
      </rPr>
      <t>‌</t>
    </r>
    <r>
      <rPr>
        <sz val="12"/>
        <color theme="1"/>
        <rFont val="宋体"/>
        <charset val="134"/>
      </rPr>
      <t>方块。</t>
    </r>
    <r>
      <rPr>
        <sz val="12"/>
        <color theme="1"/>
        <rFont val="Times New Roman"/>
        <charset val="134"/>
      </rPr>
      <t>‌</t>
    </r>
    <r>
      <rPr>
        <sz val="12"/>
        <color theme="1"/>
        <rFont val="宋体"/>
        <charset val="134"/>
      </rPr>
      <t>这款切菜机采用旋转的刀盘切削方式，</t>
    </r>
    <r>
      <rPr>
        <sz val="12"/>
        <color theme="1"/>
        <rFont val="Times New Roman"/>
        <charset val="134"/>
      </rPr>
      <t>‌</t>
    </r>
    <r>
      <rPr>
        <sz val="12"/>
        <color theme="1"/>
        <rFont val="宋体"/>
        <charset val="134"/>
      </rPr>
      <t>具有切面质量好、</t>
    </r>
    <r>
      <rPr>
        <sz val="12"/>
        <color theme="1"/>
        <rFont val="Times New Roman"/>
        <charset val="134"/>
      </rPr>
      <t>‌</t>
    </r>
    <r>
      <rPr>
        <sz val="12"/>
        <color theme="1"/>
        <rFont val="宋体"/>
        <charset val="134"/>
      </rPr>
      <t>所切蔬菜长度误差小、</t>
    </r>
    <r>
      <rPr>
        <sz val="12"/>
        <color theme="1"/>
        <rFont val="Times New Roman"/>
        <charset val="134"/>
      </rPr>
      <t>‌</t>
    </r>
    <r>
      <rPr>
        <sz val="12"/>
        <color theme="1"/>
        <rFont val="宋体"/>
        <charset val="134"/>
      </rPr>
      <t>切片厚薄均匀、</t>
    </r>
    <r>
      <rPr>
        <sz val="12"/>
        <color theme="1"/>
        <rFont val="Times New Roman"/>
        <charset val="134"/>
      </rPr>
      <t>‌</t>
    </r>
    <r>
      <rPr>
        <sz val="12"/>
        <color theme="1"/>
        <rFont val="宋体"/>
        <charset val="134"/>
      </rPr>
      <t>切面组织新鲜、</t>
    </r>
    <r>
      <rPr>
        <sz val="12"/>
        <color theme="1"/>
        <rFont val="Times New Roman"/>
        <charset val="134"/>
      </rPr>
      <t>‌</t>
    </r>
    <r>
      <rPr>
        <sz val="12"/>
        <color theme="1"/>
        <rFont val="宋体"/>
        <charset val="134"/>
      </rPr>
      <t>不破坏纤维组织的特点。</t>
    </r>
    <r>
      <rPr>
        <sz val="12"/>
        <color theme="1"/>
        <rFont val="Times New Roman"/>
        <charset val="134"/>
      </rPr>
      <t>‌</t>
    </r>
    <r>
      <rPr>
        <sz val="12"/>
        <color theme="1"/>
        <rFont val="宋体"/>
        <charset val="134"/>
      </rPr>
      <t>同时，</t>
    </r>
    <r>
      <rPr>
        <sz val="12"/>
        <color theme="1"/>
        <rFont val="Times New Roman"/>
        <charset val="134"/>
      </rPr>
      <t>‌</t>
    </r>
    <r>
      <rPr>
        <sz val="12"/>
        <color theme="1"/>
        <rFont val="宋体"/>
        <charset val="134"/>
      </rPr>
      <t>该机切菜效率高、</t>
    </r>
    <r>
      <rPr>
        <sz val="12"/>
        <color theme="1"/>
        <rFont val="Times New Roman"/>
        <charset val="134"/>
      </rPr>
      <t>‌</t>
    </r>
    <r>
      <rPr>
        <sz val="12"/>
        <color theme="1"/>
        <rFont val="宋体"/>
        <charset val="134"/>
      </rPr>
      <t>操作方便、</t>
    </r>
    <r>
      <rPr>
        <sz val="12"/>
        <color theme="1"/>
        <rFont val="Times New Roman"/>
        <charset val="134"/>
      </rPr>
      <t>‌</t>
    </r>
    <r>
      <rPr>
        <sz val="12"/>
        <color theme="1"/>
        <rFont val="宋体"/>
        <charset val="134"/>
      </rPr>
      <t>能耗低、</t>
    </r>
    <r>
      <rPr>
        <sz val="12"/>
        <color theme="1"/>
        <rFont val="Times New Roman"/>
        <charset val="134"/>
      </rPr>
      <t>‌</t>
    </r>
    <r>
      <rPr>
        <sz val="12"/>
        <color theme="1"/>
        <rFont val="宋体"/>
        <charset val="134"/>
      </rPr>
      <t>卫生、</t>
    </r>
    <r>
      <rPr>
        <sz val="12"/>
        <color theme="1"/>
        <rFont val="Times New Roman"/>
        <charset val="134"/>
      </rPr>
      <t>‌</t>
    </r>
    <r>
      <rPr>
        <sz val="12"/>
        <color theme="1"/>
        <rFont val="宋体"/>
        <charset val="134"/>
      </rPr>
      <t>安全、</t>
    </r>
    <r>
      <rPr>
        <sz val="12"/>
        <color theme="1"/>
        <rFont val="Times New Roman"/>
        <charset val="134"/>
      </rPr>
      <t>‌</t>
    </r>
    <r>
      <rPr>
        <sz val="12"/>
        <color theme="1"/>
        <rFont val="宋体"/>
        <charset val="134"/>
      </rPr>
      <t>高效，</t>
    </r>
    <r>
      <rPr>
        <sz val="12"/>
        <color theme="1"/>
        <rFont val="Times New Roman"/>
        <charset val="134"/>
      </rPr>
      <t>‌</t>
    </r>
    <r>
      <rPr>
        <sz val="12"/>
        <color theme="1"/>
        <rFont val="宋体"/>
        <charset val="134"/>
      </rPr>
      <t>是蔬菜加工行业的理想设备。</t>
    </r>
    <r>
      <rPr>
        <sz val="12"/>
        <color theme="1"/>
        <rFont val="Times New Roman"/>
        <charset val="134"/>
      </rPr>
      <t>‌</t>
    </r>
    <r>
      <rPr>
        <sz val="12"/>
        <color theme="1"/>
        <rFont val="宋体"/>
        <charset val="134"/>
      </rPr>
      <t>其主要结构和关键部件如机架、</t>
    </r>
    <r>
      <rPr>
        <sz val="12"/>
        <color theme="1"/>
        <rFont val="Times New Roman"/>
        <charset val="134"/>
      </rPr>
      <t>‌</t>
    </r>
    <r>
      <rPr>
        <sz val="12"/>
        <color theme="1"/>
        <rFont val="宋体"/>
        <charset val="134"/>
      </rPr>
      <t>压菜部分、</t>
    </r>
    <r>
      <rPr>
        <sz val="12"/>
        <color theme="1"/>
        <rFont val="Times New Roman"/>
        <charset val="134"/>
      </rPr>
      <t>‌</t>
    </r>
    <r>
      <rPr>
        <sz val="12"/>
        <color theme="1"/>
        <rFont val="宋体"/>
        <charset val="134"/>
      </rPr>
      <t>输菜部分等均采用不锈钢材料制作，</t>
    </r>
    <r>
      <rPr>
        <sz val="12"/>
        <color theme="1"/>
        <rFont val="Times New Roman"/>
        <charset val="134"/>
      </rPr>
      <t>‌</t>
    </r>
    <r>
      <rPr>
        <sz val="12"/>
        <color theme="1"/>
        <rFont val="宋体"/>
        <charset val="134"/>
      </rPr>
      <t>输送带及压菜带采用橡塑材料制成，</t>
    </r>
    <r>
      <rPr>
        <sz val="12"/>
        <color theme="1"/>
        <rFont val="Times New Roman"/>
        <charset val="134"/>
      </rPr>
      <t>‌</t>
    </r>
    <r>
      <rPr>
        <sz val="12"/>
        <color theme="1"/>
        <rFont val="宋体"/>
        <charset val="134"/>
      </rPr>
      <t>以确保长期工作不锈、</t>
    </r>
    <r>
      <rPr>
        <sz val="12"/>
        <color theme="1"/>
        <rFont val="Times New Roman"/>
        <charset val="134"/>
      </rPr>
      <t>‌</t>
    </r>
    <r>
      <rPr>
        <sz val="12"/>
        <color theme="1"/>
        <rFont val="宋体"/>
        <charset val="134"/>
      </rPr>
      <t>不蚀、</t>
    </r>
    <r>
      <rPr>
        <sz val="12"/>
        <color theme="1"/>
        <rFont val="Times New Roman"/>
        <charset val="134"/>
      </rPr>
      <t>‌</t>
    </r>
    <r>
      <rPr>
        <sz val="12"/>
        <color theme="1"/>
        <rFont val="宋体"/>
        <charset val="134"/>
      </rPr>
      <t>无害，</t>
    </r>
    <r>
      <rPr>
        <sz val="12"/>
        <color theme="1"/>
        <rFont val="Times New Roman"/>
        <charset val="134"/>
      </rPr>
      <t>‌</t>
    </r>
    <r>
      <rPr>
        <sz val="12"/>
        <color theme="1"/>
        <rFont val="宋体"/>
        <charset val="134"/>
      </rPr>
      <t>符合食品加工机械卫生标准要求；配三套轮盘刀具</t>
    </r>
  </si>
  <si>
    <t>尺寸不小于:1380*480*980mm，全自动圆馒头成型机，额定功率3000W，机器整体为201全无磁不锈钢；每个馒头克数90克</t>
  </si>
  <si>
    <t>型号：120A  规格;1200*800*800 电压：220/50.16A 功率：6.5KW， 容量：240L 产量：2000+件/小时。整体均采用201不锈钢板制造，整体不锈钢结构设计，符合卫生标准。 超声波洗碗机具有除菌的作用，主要利用超声波的超声强度、频率、作用时间对伤寒杆菌、葡萄球菌、部分链球菌及大肠杆菌等进行强烈杀伤打击。含安装调试所需的配件</t>
  </si>
  <si>
    <t>A02061801 电冰箱</t>
  </si>
  <si>
    <t>电源：220V150Hz；额定电流：3.4A；额定功率：410W；气候类型：4型；制冷剂：R134a 冷冻200g 冷藏140g；有效容积：1020L(冷藏520L，冷冻500L)；冷藏温度：冷藏-1~10℃ 冷冻≤-12℃；耗电量：4.96kw ·h/24h；噪声(声功率级)dB(A)；不高于61：外形尺寸(宽*深*高)mm：1210*760*1950</t>
  </si>
  <si>
    <t>A02240500 食品蒸煮机械</t>
  </si>
  <si>
    <t>双门；二十四盘；380V电压；外形尺寸：1500*520*1400；蒸汽输入压力：0.02MPa；蒸饮能力：米饭80Kg，面粉72Kg,蒸饭时间：45min。不锈钢材质，经久耐用。</t>
  </si>
  <si>
    <t>产品类型：一开三温二直饮，共6个水龙头；内胆材质: 304不锈钢；显示屏类型: LED；加热方式: 电热管加热；净重: 40kg；最大容积: 35L；功率: 6KW；额定出水量: 35L/h；过滤方式：五级RO反渗透；外形尺寸：1600*480*1450mm；额定总净水量：2000L；净水流量：1.05L/min；进水压力：0.1Mpa-0.6Mpa；额定电压：380V；自带漏电断路器；包工包料；指定地方安装；能正常使用以后可验收。先看样品，样品符合单位要求后再把正品送过来</t>
  </si>
  <si>
    <t>额定功率:4.5kW；额定电压:380V 3N~/50HZ水胆容量:35L；理论供水量:开水45L/h;温开水250L/h；外形尺寸:1200*460*1380mm；出水龙头:1开水3温开水；过滤系统:PP棉+颗粒炭+压缩炭(可选配RO)；材 质:黑钛不锈钢箱体</t>
  </si>
  <si>
    <t>成套配电箱、挂式、三相电进入、配电箱外面带开关，尺寸：400*600*160，安装并整理电线</t>
  </si>
  <si>
    <t>电子密码锁臭氧加紫外线双重消毒、可同时放10把刀、产品尺寸： 400*180*600</t>
  </si>
  <si>
    <t>A05020199 其他厨卫用具
（办公用品）</t>
  </si>
  <si>
    <t>色温 ：(k)25k；光源类型：紫外线光源；功率 (w)：20-40W（含）w；电压：220V；灯头规格：E27；灯管类型：紫外线消毒灯管；产品尺寸（长*宽*高）(mm)63.7cm*5.7cm*24cmmm（包工包料安装学校指定的地方）</t>
  </si>
  <si>
    <t>功率：8W(30WP-LED)；产品材质:ABS防火材质；电压频率:220V-50Hz；灭蚊方式:光触媒电击式；灯光颜色:蓝紫色；电网电压:2000V左右（包工包料安装学校指定的地方）</t>
  </si>
  <si>
    <t>10寸月光盘 304不锈钢餐盘饭盒 加深加厚分格快餐盘学生餐盒+同等数量的勺子（厚）</t>
  </si>
  <si>
    <t>蔬菜框子</t>
  </si>
  <si>
    <t>加厚620*420*300mm带铁把手；蓝色箩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</si>
</sst>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</numFmts>
  <fonts count="3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0"/>
    </font>
    <font>
      <sz val="11"/>
      <color indexed="8"/>
      <name val="宋体"/>
      <charset val="134"/>
    </font>
    <font>
      <sz val="12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31" fillId="0" borderId="0"/>
    <xf numFmtId="0" fontId="5" fillId="0" borderId="0"/>
    <xf numFmtId="0" fontId="32" fillId="0" borderId="0">
      <alignment vertical="center"/>
    </xf>
    <xf numFmtId="0" fontId="5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52" applyFont="1" applyFill="1" applyAlignment="1">
      <alignment horizontal="center"/>
    </xf>
    <xf numFmtId="0" fontId="0" fillId="0" borderId="0" xfId="52" applyFont="1" applyFill="1" applyAlignment="1"/>
    <xf numFmtId="0" fontId="1" fillId="0" borderId="0" xfId="52" applyFont="1" applyFill="1" applyAlignment="1">
      <alignment horizontal="center" vertical="center"/>
    </xf>
    <xf numFmtId="0" fontId="2" fillId="0" borderId="1" xfId="52" applyFont="1" applyFill="1" applyBorder="1" applyAlignment="1">
      <alignment horizontal="left" vertical="center"/>
    </xf>
    <xf numFmtId="0" fontId="0" fillId="0" borderId="0" xfId="52" applyFont="1" applyFill="1" applyAlignment="1">
      <alignment horizontal="left" vertical="center"/>
    </xf>
    <xf numFmtId="0" fontId="3" fillId="0" borderId="1" xfId="52" applyFont="1" applyFill="1" applyBorder="1" applyAlignment="1">
      <alignment horizontal="center" vertical="center"/>
    </xf>
    <xf numFmtId="0" fontId="2" fillId="0" borderId="2" xfId="52" applyFont="1" applyFill="1" applyBorder="1" applyAlignment="1">
      <alignment horizontal="center" vertical="center"/>
    </xf>
    <xf numFmtId="0" fontId="2" fillId="0" borderId="2" xfId="52" applyFont="1" applyFill="1" applyBorder="1" applyAlignment="1">
      <alignment horizontal="center" vertical="center" wrapText="1"/>
    </xf>
    <xf numFmtId="0" fontId="2" fillId="0" borderId="2" xfId="53" applyFont="1" applyFill="1" applyBorder="1" applyAlignment="1">
      <alignment horizontal="center" vertical="center" shrinkToFit="1"/>
    </xf>
    <xf numFmtId="0" fontId="4" fillId="0" borderId="2" xfId="52" applyFont="1" applyFill="1" applyBorder="1" applyAlignment="1">
      <alignment horizontal="center" vertical="center" wrapText="1"/>
    </xf>
    <xf numFmtId="0" fontId="5" fillId="0" borderId="2" xfId="53" applyFont="1" applyFill="1" applyBorder="1" applyAlignment="1">
      <alignment horizontal="center" vertical="center"/>
    </xf>
    <xf numFmtId="43" fontId="2" fillId="0" borderId="2" xfId="53" applyNumberFormat="1" applyFont="1" applyFill="1" applyBorder="1" applyAlignment="1">
      <alignment horizontal="center" vertical="center" shrinkToFit="1"/>
    </xf>
    <xf numFmtId="176" fontId="5" fillId="0" borderId="2" xfId="52" applyNumberFormat="1" applyFont="1" applyFill="1" applyBorder="1" applyAlignment="1">
      <alignment horizontal="center" vertical="center"/>
    </xf>
    <xf numFmtId="0" fontId="2" fillId="0" borderId="2" xfId="53" applyFont="1" applyFill="1" applyBorder="1" applyAlignment="1">
      <alignment horizontal="center" vertical="center" wrapText="1" shrinkToFit="1"/>
    </xf>
    <xf numFmtId="0" fontId="2" fillId="0" borderId="2" xfId="52" applyFont="1" applyFill="1" applyBorder="1" applyAlignment="1">
      <alignment vertical="center"/>
    </xf>
    <xf numFmtId="0" fontId="2" fillId="0" borderId="2" xfId="52" applyFont="1" applyFill="1" applyBorder="1" applyAlignment="1"/>
    <xf numFmtId="176" fontId="2" fillId="0" borderId="2" xfId="52" applyNumberFormat="1" applyFont="1" applyFill="1" applyBorder="1" applyAlignment="1"/>
    <xf numFmtId="176" fontId="2" fillId="0" borderId="2" xfId="52" applyNumberFormat="1" applyFont="1" applyFill="1" applyBorder="1" applyAlignment="1">
      <alignment horizontal="center" vertical="center"/>
    </xf>
    <xf numFmtId="0" fontId="2" fillId="0" borderId="0" xfId="52" applyFont="1" applyFill="1" applyAlignment="1">
      <alignment horizontal="center" vertical="center"/>
    </xf>
    <xf numFmtId="0" fontId="2" fillId="0" borderId="0" xfId="52" applyFont="1" applyFill="1" applyAlignment="1"/>
    <xf numFmtId="176" fontId="2" fillId="0" borderId="0" xfId="52" applyNumberFormat="1" applyFont="1" applyFill="1" applyAlignment="1"/>
    <xf numFmtId="176" fontId="2" fillId="0" borderId="0" xfId="52" applyNumberFormat="1" applyFont="1" applyFill="1" applyAlignment="1">
      <alignment horizontal="center" vertical="center"/>
    </xf>
    <xf numFmtId="0" fontId="4" fillId="0" borderId="2" xfId="52" applyFont="1" applyFill="1" applyBorder="1" applyAlignment="1">
      <alignment horizontal="center" vertical="center"/>
    </xf>
    <xf numFmtId="0" fontId="0" fillId="0" borderId="0" xfId="53" applyFont="1" applyFill="1" applyAlignment="1">
      <alignment vertical="center"/>
    </xf>
    <xf numFmtId="0" fontId="6" fillId="0" borderId="0" xfId="53" applyFont="1" applyFill="1" applyAlignment="1">
      <alignment horizontal="center" vertical="center"/>
    </xf>
    <xf numFmtId="0" fontId="7" fillId="0" borderId="0" xfId="53" applyFont="1" applyFill="1" applyAlignment="1">
      <alignment horizontal="left" vertical="center"/>
    </xf>
    <xf numFmtId="0" fontId="0" fillId="0" borderId="1" xfId="53" applyFont="1" applyFill="1" applyBorder="1" applyAlignment="1">
      <alignment horizontal="center" vertical="center"/>
    </xf>
    <xf numFmtId="0" fontId="2" fillId="0" borderId="3" xfId="53" applyFont="1" applyFill="1" applyBorder="1" applyAlignment="1">
      <alignment horizontal="center" vertical="center"/>
    </xf>
    <xf numFmtId="0" fontId="2" fillId="0" borderId="3" xfId="53" applyFont="1" applyFill="1" applyBorder="1" applyAlignment="1">
      <alignment horizontal="center" vertical="center" wrapText="1"/>
    </xf>
    <xf numFmtId="0" fontId="2" fillId="0" borderId="2" xfId="53" applyFont="1" applyFill="1" applyBorder="1" applyAlignment="1">
      <alignment horizontal="center" vertical="center"/>
    </xf>
    <xf numFmtId="0" fontId="2" fillId="0" borderId="4" xfId="53" applyFont="1" applyFill="1" applyBorder="1" applyAlignment="1">
      <alignment horizontal="center" vertical="center"/>
    </xf>
    <xf numFmtId="0" fontId="2" fillId="0" borderId="4" xfId="53" applyFont="1" applyFill="1" applyBorder="1" applyAlignment="1">
      <alignment horizontal="center" vertical="center" wrapText="1"/>
    </xf>
    <xf numFmtId="0" fontId="2" fillId="0" borderId="2" xfId="53" applyNumberFormat="1" applyFont="1" applyFill="1" applyBorder="1" applyAlignment="1">
      <alignment horizontal="center" vertical="center" shrinkToFit="1"/>
    </xf>
    <xf numFmtId="176" fontId="2" fillId="0" borderId="2" xfId="53" applyNumberFormat="1" applyFont="1" applyFill="1" applyBorder="1" applyAlignment="1">
      <alignment horizontal="center" vertical="center" shrinkToFit="1"/>
    </xf>
    <xf numFmtId="0" fontId="8" fillId="0" borderId="2" xfId="53" applyFont="1" applyFill="1" applyBorder="1" applyAlignment="1">
      <alignment horizontal="center" vertical="center" shrinkToFit="1"/>
    </xf>
    <xf numFmtId="43" fontId="8" fillId="0" borderId="2" xfId="53" applyNumberFormat="1" applyFont="1" applyFill="1" applyBorder="1" applyAlignment="1">
      <alignment horizontal="center" vertical="center" shrinkToFit="1"/>
    </xf>
    <xf numFmtId="0" fontId="9" fillId="0" borderId="2" xfId="53" applyFont="1" applyFill="1" applyBorder="1" applyAlignment="1">
      <alignment vertical="center"/>
    </xf>
    <xf numFmtId="176" fontId="9" fillId="0" borderId="2" xfId="53" applyNumberFormat="1" applyFont="1" applyFill="1" applyBorder="1" applyAlignment="1">
      <alignment vertical="center"/>
    </xf>
    <xf numFmtId="0" fontId="8" fillId="0" borderId="0" xfId="53" applyFont="1" applyFill="1" applyAlignment="1">
      <alignment vertical="center"/>
    </xf>
    <xf numFmtId="0" fontId="9" fillId="0" borderId="0" xfId="53" applyFont="1" applyFill="1" applyAlignment="1">
      <alignment vertical="center"/>
    </xf>
    <xf numFmtId="43" fontId="8" fillId="0" borderId="0" xfId="53" applyNumberFormat="1" applyFont="1" applyFill="1" applyAlignment="1">
      <alignment horizontal="center" vertical="center"/>
    </xf>
    <xf numFmtId="43" fontId="8" fillId="0" borderId="0" xfId="53" applyNumberFormat="1" applyFont="1" applyFill="1" applyAlignment="1">
      <alignment vertical="center"/>
    </xf>
    <xf numFmtId="43" fontId="8" fillId="0" borderId="0" xfId="53" applyNumberFormat="1" applyFont="1" applyFill="1" applyAlignment="1">
      <alignment horizontal="center" vertical="center" wrapText="1"/>
    </xf>
    <xf numFmtId="43" fontId="8" fillId="0" borderId="0" xfId="53" applyNumberFormat="1" applyFont="1" applyFill="1" applyAlignment="1">
      <alignment vertical="center" wrapText="1"/>
    </xf>
    <xf numFmtId="176" fontId="2" fillId="0" borderId="2" xfId="53" applyNumberFormat="1" applyFont="1" applyFill="1" applyBorder="1" applyAlignment="1">
      <alignment horizontal="center" vertical="center"/>
    </xf>
    <xf numFmtId="0" fontId="10" fillId="0" borderId="2" xfId="53" applyFont="1" applyFill="1" applyBorder="1" applyAlignment="1">
      <alignment horizontal="center" vertical="center" shrinkToFit="1"/>
    </xf>
    <xf numFmtId="0" fontId="10" fillId="2" borderId="2" xfId="53" applyFont="1" applyFill="1" applyBorder="1" applyAlignment="1">
      <alignment horizontal="center" vertical="center"/>
    </xf>
    <xf numFmtId="176" fontId="10" fillId="2" borderId="2" xfId="53" applyNumberFormat="1" applyFont="1" applyFill="1" applyBorder="1" applyAlignment="1">
      <alignment horizontal="center" vertical="center"/>
    </xf>
    <xf numFmtId="0" fontId="5" fillId="0" borderId="2" xfId="53" applyFont="1" applyFill="1" applyBorder="1" applyAlignment="1">
      <alignment horizontal="center" vertical="center" wrapText="1"/>
    </xf>
    <xf numFmtId="177" fontId="11" fillId="0" borderId="2" xfId="53" applyNumberFormat="1" applyFont="1" applyFill="1" applyBorder="1" applyAlignment="1">
      <alignment horizontal="center" vertical="center"/>
    </xf>
    <xf numFmtId="177" fontId="9" fillId="0" borderId="2" xfId="53" applyNumberFormat="1" applyFont="1" applyFill="1" applyBorder="1" applyAlignment="1">
      <alignment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08-2009学年中小学基本数据统计表" xfId="49"/>
    <cellStyle name="常规_疏勒县2012-2013学年中小学在校生统计表" xfId="50"/>
    <cellStyle name="常规_Sheet2" xfId="51"/>
    <cellStyle name="常规 3" xfId="52"/>
    <cellStyle name="常规 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3"/>
  <sheetViews>
    <sheetView zoomScale="85" zoomScaleNormal="85" workbookViewId="0">
      <selection activeCell="E5" sqref="E5:E24"/>
    </sheetView>
  </sheetViews>
  <sheetFormatPr defaultColWidth="8.875" defaultRowHeight="13.5"/>
  <cols>
    <col min="1" max="1" width="5.375" style="24" customWidth="1"/>
    <col min="2" max="2" width="13.125" style="24" customWidth="1"/>
    <col min="3" max="3" width="18.675" style="24" customWidth="1"/>
    <col min="4" max="4" width="5.375" style="24" customWidth="1"/>
    <col min="5" max="5" width="12.625" style="24" customWidth="1"/>
    <col min="6" max="6" width="5.375" style="24" customWidth="1"/>
    <col min="7" max="7" width="14.625" style="24" customWidth="1"/>
    <col min="8" max="8" width="5.375" style="24" customWidth="1"/>
    <col min="9" max="9" width="14.625" style="24" customWidth="1"/>
    <col min="10" max="10" width="5.375" style="24" customWidth="1"/>
    <col min="11" max="11" width="13.25" style="24" customWidth="1"/>
    <col min="12" max="12" width="5.375" style="24" customWidth="1"/>
    <col min="13" max="13" width="14.625" style="24" customWidth="1"/>
    <col min="14" max="14" width="5.375" style="24" customWidth="1"/>
    <col min="15" max="15" width="14.625" style="24" customWidth="1"/>
    <col min="16" max="16" width="5.375" style="24" customWidth="1"/>
    <col min="17" max="17" width="14.625" style="24" customWidth="1"/>
    <col min="18" max="18" width="5.375" style="24" customWidth="1"/>
    <col min="19" max="19" width="14.625" style="24" customWidth="1"/>
    <col min="20" max="20" width="5.375" style="24" customWidth="1"/>
    <col min="21" max="21" width="14.625" style="24" customWidth="1"/>
    <col min="22" max="22" width="5.375" style="24" customWidth="1"/>
    <col min="23" max="23" width="14.625" style="24" customWidth="1"/>
    <col min="24" max="24" width="10.375" style="24"/>
    <col min="25" max="25" width="7.375" style="24" customWidth="1"/>
    <col min="26" max="26" width="9.375" style="24"/>
    <col min="27" max="16384" width="8.875" style="24"/>
  </cols>
  <sheetData>
    <row r="1" ht="35.1" customHeight="1" spans="1:23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</row>
    <row r="2" ht="29.1" customHeight="1" spans="1:19">
      <c r="A2" s="25"/>
      <c r="B2" s="26" t="s">
        <v>1</v>
      </c>
      <c r="C2" s="27"/>
      <c r="S2" s="24" t="s">
        <v>2</v>
      </c>
    </row>
    <row r="3" ht="29.1" customHeight="1" spans="1:23">
      <c r="A3" s="28" t="s">
        <v>3</v>
      </c>
      <c r="B3" s="29" t="s">
        <v>4</v>
      </c>
      <c r="C3" s="28" t="s">
        <v>5</v>
      </c>
      <c r="D3" s="28" t="s">
        <v>6</v>
      </c>
      <c r="E3" s="28" t="s">
        <v>7</v>
      </c>
      <c r="F3" s="30" t="s">
        <v>8</v>
      </c>
      <c r="G3" s="30"/>
      <c r="H3" s="30" t="s">
        <v>9</v>
      </c>
      <c r="I3" s="30"/>
      <c r="J3" s="30" t="s">
        <v>10</v>
      </c>
      <c r="K3" s="30"/>
      <c r="L3" s="30" t="s">
        <v>11</v>
      </c>
      <c r="M3" s="30"/>
      <c r="N3" s="30" t="s">
        <v>12</v>
      </c>
      <c r="O3" s="30"/>
      <c r="P3" s="30" t="s">
        <v>13</v>
      </c>
      <c r="Q3" s="30"/>
      <c r="R3" s="30" t="s">
        <v>14</v>
      </c>
      <c r="S3" s="30"/>
      <c r="T3" s="30" t="s">
        <v>15</v>
      </c>
      <c r="U3" s="30"/>
      <c r="V3" s="30" t="s">
        <v>16</v>
      </c>
      <c r="W3" s="30"/>
    </row>
    <row r="4" ht="29.1" customHeight="1" spans="1:23">
      <c r="A4" s="31"/>
      <c r="B4" s="32"/>
      <c r="C4" s="31"/>
      <c r="D4" s="31"/>
      <c r="E4" s="31"/>
      <c r="F4" s="30" t="s">
        <v>17</v>
      </c>
      <c r="G4" s="30" t="s">
        <v>18</v>
      </c>
      <c r="H4" s="30" t="s">
        <v>17</v>
      </c>
      <c r="I4" s="30" t="s">
        <v>18</v>
      </c>
      <c r="J4" s="30" t="s">
        <v>17</v>
      </c>
      <c r="K4" s="30" t="s">
        <v>18</v>
      </c>
      <c r="L4" s="30" t="s">
        <v>17</v>
      </c>
      <c r="M4" s="30" t="s">
        <v>18</v>
      </c>
      <c r="N4" s="30" t="s">
        <v>17</v>
      </c>
      <c r="O4" s="30" t="s">
        <v>18</v>
      </c>
      <c r="P4" s="30" t="s">
        <v>17</v>
      </c>
      <c r="Q4" s="30" t="s">
        <v>18</v>
      </c>
      <c r="R4" s="30" t="s">
        <v>17</v>
      </c>
      <c r="S4" s="30" t="s">
        <v>18</v>
      </c>
      <c r="T4" s="30" t="s">
        <v>17</v>
      </c>
      <c r="U4" s="30" t="s">
        <v>18</v>
      </c>
      <c r="V4" s="30" t="s">
        <v>17</v>
      </c>
      <c r="W4" s="30" t="s">
        <v>19</v>
      </c>
    </row>
    <row r="5" ht="39.95" customHeight="1" spans="1:23">
      <c r="A5" s="9">
        <v>1</v>
      </c>
      <c r="B5" s="14" t="s">
        <v>20</v>
      </c>
      <c r="C5" s="14" t="s">
        <v>21</v>
      </c>
      <c r="D5" s="9" t="s">
        <v>22</v>
      </c>
      <c r="E5" s="12"/>
      <c r="F5" s="33"/>
      <c r="G5" s="34">
        <f>E5*F5</f>
        <v>0</v>
      </c>
      <c r="H5" s="30">
        <v>8</v>
      </c>
      <c r="I5" s="45">
        <f>E5*H5</f>
        <v>0</v>
      </c>
      <c r="J5" s="30"/>
      <c r="K5" s="45">
        <f>J5*E5</f>
        <v>0</v>
      </c>
      <c r="L5" s="30"/>
      <c r="M5" s="45">
        <f>L5*E5</f>
        <v>0</v>
      </c>
      <c r="N5" s="30">
        <v>10</v>
      </c>
      <c r="O5" s="45">
        <f>N5*E5</f>
        <v>0</v>
      </c>
      <c r="P5" s="30"/>
      <c r="Q5" s="45">
        <f>P5*E5</f>
        <v>0</v>
      </c>
      <c r="R5" s="47">
        <v>8</v>
      </c>
      <c r="S5" s="48">
        <f>R5*E5</f>
        <v>0</v>
      </c>
      <c r="T5" s="47"/>
      <c r="U5" s="48">
        <f>T5*E5</f>
        <v>0</v>
      </c>
      <c r="V5" s="49">
        <f>F5+H5+J5+L5+N5+P5+R5+T5</f>
        <v>26</v>
      </c>
      <c r="W5" s="50">
        <f>G5+I5+K5+M5+O5+Q5+S5+U5</f>
        <v>0</v>
      </c>
    </row>
    <row r="6" ht="39.95" customHeight="1" spans="1:23">
      <c r="A6" s="9">
        <v>2</v>
      </c>
      <c r="B6" s="14" t="s">
        <v>23</v>
      </c>
      <c r="C6" s="14" t="s">
        <v>24</v>
      </c>
      <c r="D6" s="9" t="s">
        <v>25</v>
      </c>
      <c r="E6" s="12"/>
      <c r="F6" s="33">
        <v>2</v>
      </c>
      <c r="G6" s="34">
        <f>E6*F6</f>
        <v>0</v>
      </c>
      <c r="H6" s="30">
        <v>1</v>
      </c>
      <c r="I6" s="45">
        <f>E6*H6</f>
        <v>0</v>
      </c>
      <c r="J6" s="30"/>
      <c r="K6" s="45">
        <f>J6*E6</f>
        <v>0</v>
      </c>
      <c r="L6" s="11">
        <v>1</v>
      </c>
      <c r="M6" s="45">
        <f>L6*E6</f>
        <v>0</v>
      </c>
      <c r="N6" s="11">
        <v>1</v>
      </c>
      <c r="O6" s="45">
        <f>N6*E6</f>
        <v>0</v>
      </c>
      <c r="P6" s="46"/>
      <c r="Q6" s="45">
        <f>P6*E6</f>
        <v>0</v>
      </c>
      <c r="R6" s="47">
        <v>1</v>
      </c>
      <c r="S6" s="48">
        <f>R6*E6</f>
        <v>0</v>
      </c>
      <c r="T6" s="47"/>
      <c r="U6" s="48">
        <f>T6*E6</f>
        <v>0</v>
      </c>
      <c r="V6" s="49">
        <f>F6+H6+J6+L6+N6+P6+R6+T6</f>
        <v>6</v>
      </c>
      <c r="W6" s="50">
        <f>G6+I6+K6+M6+O6+Q6+S6+U6</f>
        <v>0</v>
      </c>
    </row>
    <row r="7" ht="39.95" customHeight="1" spans="1:23">
      <c r="A7" s="9">
        <v>3</v>
      </c>
      <c r="B7" s="14" t="s">
        <v>26</v>
      </c>
      <c r="C7" s="14" t="s">
        <v>27</v>
      </c>
      <c r="D7" s="9" t="s">
        <v>25</v>
      </c>
      <c r="E7" s="12"/>
      <c r="F7" s="33">
        <v>1</v>
      </c>
      <c r="G7" s="34">
        <f>E7*F7</f>
        <v>0</v>
      </c>
      <c r="H7" s="30"/>
      <c r="I7" s="45">
        <f>E7*H7</f>
        <v>0</v>
      </c>
      <c r="J7" s="30"/>
      <c r="K7" s="45">
        <f>J7*E7</f>
        <v>0</v>
      </c>
      <c r="L7" s="11"/>
      <c r="M7" s="45">
        <f>L7*E7</f>
        <v>0</v>
      </c>
      <c r="N7" s="11"/>
      <c r="O7" s="45">
        <f>N7*E7</f>
        <v>0</v>
      </c>
      <c r="P7" s="46"/>
      <c r="Q7" s="45">
        <f>P7*E7</f>
        <v>0</v>
      </c>
      <c r="R7" s="47"/>
      <c r="S7" s="48">
        <f>R7*E7</f>
        <v>0</v>
      </c>
      <c r="T7" s="47"/>
      <c r="U7" s="48">
        <f>T7*E7</f>
        <v>0</v>
      </c>
      <c r="V7" s="49">
        <f>F7+H7+J7+L7+N7+P7+R7+T7</f>
        <v>1</v>
      </c>
      <c r="W7" s="50">
        <f>G7+I7+K7+M7+O7+Q7+S7+U7</f>
        <v>0</v>
      </c>
    </row>
    <row r="8" ht="39.95" customHeight="1" spans="1:23">
      <c r="A8" s="9">
        <v>4</v>
      </c>
      <c r="B8" s="14" t="s">
        <v>28</v>
      </c>
      <c r="C8" s="14" t="s">
        <v>29</v>
      </c>
      <c r="D8" s="9" t="s">
        <v>25</v>
      </c>
      <c r="E8" s="12"/>
      <c r="F8" s="33">
        <v>1</v>
      </c>
      <c r="G8" s="34">
        <f>E8*F8</f>
        <v>0</v>
      </c>
      <c r="H8" s="30"/>
      <c r="I8" s="45">
        <f>E8*H8</f>
        <v>0</v>
      </c>
      <c r="J8" s="30"/>
      <c r="K8" s="45">
        <f>J8*E8</f>
        <v>0</v>
      </c>
      <c r="L8" s="11"/>
      <c r="M8" s="45">
        <f>L8*E8</f>
        <v>0</v>
      </c>
      <c r="N8" s="11"/>
      <c r="O8" s="45">
        <f>N8*E8</f>
        <v>0</v>
      </c>
      <c r="P8" s="46"/>
      <c r="Q8" s="45">
        <f>P8*E8</f>
        <v>0</v>
      </c>
      <c r="R8" s="47"/>
      <c r="S8" s="48">
        <f>R8*E8</f>
        <v>0</v>
      </c>
      <c r="T8" s="47"/>
      <c r="U8" s="48">
        <f>T8*E8</f>
        <v>0</v>
      </c>
      <c r="V8" s="49">
        <f>F8+H8+J8+L8+N8+P8+R8+T8</f>
        <v>1</v>
      </c>
      <c r="W8" s="50">
        <f>G8+I8+K8+M8+O8+Q8+S8+U8</f>
        <v>0</v>
      </c>
    </row>
    <row r="9" ht="39.95" customHeight="1" spans="1:23">
      <c r="A9" s="9">
        <v>5</v>
      </c>
      <c r="B9" s="14" t="s">
        <v>30</v>
      </c>
      <c r="C9" s="14" t="s">
        <v>31</v>
      </c>
      <c r="D9" s="9" t="s">
        <v>25</v>
      </c>
      <c r="E9" s="12"/>
      <c r="F9" s="33"/>
      <c r="G9" s="34">
        <f t="shared" ref="G9:G25" si="0">E9*F9</f>
        <v>0</v>
      </c>
      <c r="H9" s="30"/>
      <c r="I9" s="45">
        <f t="shared" ref="I9:I25" si="1">E9*H9</f>
        <v>0</v>
      </c>
      <c r="J9" s="30"/>
      <c r="K9" s="45">
        <f t="shared" ref="K9:K25" si="2">J9*E9</f>
        <v>0</v>
      </c>
      <c r="L9" s="11"/>
      <c r="M9" s="45">
        <f t="shared" ref="M9:M25" si="3">L9*E9</f>
        <v>0</v>
      </c>
      <c r="N9" s="11"/>
      <c r="O9" s="45">
        <f t="shared" ref="O9:O25" si="4">N9*E9</f>
        <v>0</v>
      </c>
      <c r="P9" s="46"/>
      <c r="Q9" s="45">
        <f t="shared" ref="Q9:Q25" si="5">P9*E9</f>
        <v>0</v>
      </c>
      <c r="R9" s="47">
        <v>1</v>
      </c>
      <c r="S9" s="48">
        <f t="shared" ref="S9:S25" si="6">R9*E9</f>
        <v>0</v>
      </c>
      <c r="T9" s="47"/>
      <c r="U9" s="48">
        <f t="shared" ref="U9:U25" si="7">T9*E9</f>
        <v>0</v>
      </c>
      <c r="V9" s="49">
        <f t="shared" ref="V9:V26" si="8">F9+H9+J9+L9+N9+P9+R9+T9</f>
        <v>1</v>
      </c>
      <c r="W9" s="50">
        <f t="shared" ref="W9:W26" si="9">G9+I9+K9+M9+O9+Q9+S9+U9</f>
        <v>0</v>
      </c>
    </row>
    <row r="10" ht="39.95" customHeight="1" spans="1:23">
      <c r="A10" s="9">
        <v>6</v>
      </c>
      <c r="B10" s="14" t="s">
        <v>32</v>
      </c>
      <c r="C10" s="14" t="s">
        <v>33</v>
      </c>
      <c r="D10" s="9" t="s">
        <v>25</v>
      </c>
      <c r="E10" s="12"/>
      <c r="F10" s="33">
        <v>1</v>
      </c>
      <c r="G10" s="34">
        <f t="shared" si="0"/>
        <v>0</v>
      </c>
      <c r="H10" s="30"/>
      <c r="I10" s="45">
        <f t="shared" si="1"/>
        <v>0</v>
      </c>
      <c r="J10" s="30"/>
      <c r="K10" s="45">
        <f t="shared" si="2"/>
        <v>0</v>
      </c>
      <c r="L10" s="11">
        <v>1</v>
      </c>
      <c r="M10" s="45">
        <f t="shared" si="3"/>
        <v>0</v>
      </c>
      <c r="N10" s="11"/>
      <c r="O10" s="45">
        <f t="shared" si="4"/>
        <v>0</v>
      </c>
      <c r="P10" s="46"/>
      <c r="Q10" s="45">
        <f t="shared" si="5"/>
        <v>0</v>
      </c>
      <c r="R10" s="47"/>
      <c r="S10" s="48">
        <f t="shared" si="6"/>
        <v>0</v>
      </c>
      <c r="T10" s="47"/>
      <c r="U10" s="48">
        <f t="shared" si="7"/>
        <v>0</v>
      </c>
      <c r="V10" s="49">
        <f t="shared" si="8"/>
        <v>2</v>
      </c>
      <c r="W10" s="50">
        <f t="shared" si="9"/>
        <v>0</v>
      </c>
    </row>
    <row r="11" ht="39.95" customHeight="1" spans="1:23">
      <c r="A11" s="9">
        <v>7</v>
      </c>
      <c r="B11" s="14" t="s">
        <v>34</v>
      </c>
      <c r="C11" s="14" t="s">
        <v>35</v>
      </c>
      <c r="D11" s="9" t="s">
        <v>25</v>
      </c>
      <c r="E11" s="12"/>
      <c r="F11" s="33"/>
      <c r="G11" s="34">
        <f t="shared" si="0"/>
        <v>0</v>
      </c>
      <c r="H11" s="30"/>
      <c r="I11" s="45">
        <f t="shared" si="1"/>
        <v>0</v>
      </c>
      <c r="J11" s="30"/>
      <c r="K11" s="45">
        <f t="shared" si="2"/>
        <v>0</v>
      </c>
      <c r="L11" s="11"/>
      <c r="M11" s="45">
        <f t="shared" si="3"/>
        <v>0</v>
      </c>
      <c r="N11" s="11"/>
      <c r="O11" s="45">
        <f t="shared" si="4"/>
        <v>0</v>
      </c>
      <c r="P11" s="46"/>
      <c r="Q11" s="45">
        <f t="shared" si="5"/>
        <v>0</v>
      </c>
      <c r="R11" s="47"/>
      <c r="S11" s="48">
        <f t="shared" si="6"/>
        <v>0</v>
      </c>
      <c r="T11" s="47">
        <v>1</v>
      </c>
      <c r="U11" s="48">
        <f t="shared" si="7"/>
        <v>0</v>
      </c>
      <c r="V11" s="49">
        <f t="shared" si="8"/>
        <v>1</v>
      </c>
      <c r="W11" s="50">
        <f t="shared" si="9"/>
        <v>0</v>
      </c>
    </row>
    <row r="12" ht="42" customHeight="1" spans="1:23">
      <c r="A12" s="9">
        <v>8</v>
      </c>
      <c r="B12" s="14" t="s">
        <v>36</v>
      </c>
      <c r="C12" s="14" t="s">
        <v>37</v>
      </c>
      <c r="D12" s="9" t="s">
        <v>25</v>
      </c>
      <c r="E12" s="12"/>
      <c r="F12" s="33">
        <v>2</v>
      </c>
      <c r="G12" s="34">
        <f t="shared" si="0"/>
        <v>0</v>
      </c>
      <c r="H12" s="30"/>
      <c r="I12" s="45">
        <f t="shared" si="1"/>
        <v>0</v>
      </c>
      <c r="J12" s="30"/>
      <c r="K12" s="45">
        <f t="shared" si="2"/>
        <v>0</v>
      </c>
      <c r="L12" s="11"/>
      <c r="M12" s="45">
        <f t="shared" si="3"/>
        <v>0</v>
      </c>
      <c r="N12" s="11"/>
      <c r="O12" s="45">
        <f t="shared" si="4"/>
        <v>0</v>
      </c>
      <c r="P12" s="46"/>
      <c r="Q12" s="45">
        <f t="shared" si="5"/>
        <v>0</v>
      </c>
      <c r="R12" s="47"/>
      <c r="S12" s="48">
        <f t="shared" si="6"/>
        <v>0</v>
      </c>
      <c r="T12" s="47"/>
      <c r="U12" s="48">
        <f t="shared" si="7"/>
        <v>0</v>
      </c>
      <c r="V12" s="49">
        <f t="shared" si="8"/>
        <v>2</v>
      </c>
      <c r="W12" s="50">
        <f t="shared" si="9"/>
        <v>0</v>
      </c>
    </row>
    <row r="13" ht="42" customHeight="1" spans="1:23">
      <c r="A13" s="9">
        <v>9</v>
      </c>
      <c r="B13" s="14" t="s">
        <v>36</v>
      </c>
      <c r="C13" s="14" t="s">
        <v>38</v>
      </c>
      <c r="D13" s="9" t="s">
        <v>25</v>
      </c>
      <c r="E13" s="12"/>
      <c r="F13" s="33"/>
      <c r="G13" s="34">
        <f t="shared" si="0"/>
        <v>0</v>
      </c>
      <c r="H13" s="30"/>
      <c r="I13" s="45">
        <f t="shared" si="1"/>
        <v>0</v>
      </c>
      <c r="J13" s="30"/>
      <c r="K13" s="45">
        <f t="shared" si="2"/>
        <v>0</v>
      </c>
      <c r="L13" s="11"/>
      <c r="M13" s="45">
        <f t="shared" si="3"/>
        <v>0</v>
      </c>
      <c r="N13" s="11"/>
      <c r="O13" s="45">
        <f t="shared" si="4"/>
        <v>0</v>
      </c>
      <c r="P13" s="46">
        <v>2</v>
      </c>
      <c r="Q13" s="45">
        <f t="shared" si="5"/>
        <v>0</v>
      </c>
      <c r="R13" s="47"/>
      <c r="S13" s="48">
        <f t="shared" si="6"/>
        <v>0</v>
      </c>
      <c r="T13" s="47"/>
      <c r="U13" s="48">
        <f t="shared" si="7"/>
        <v>0</v>
      </c>
      <c r="V13" s="49">
        <f t="shared" si="8"/>
        <v>2</v>
      </c>
      <c r="W13" s="50">
        <f t="shared" si="9"/>
        <v>0</v>
      </c>
    </row>
    <row r="14" ht="39.95" customHeight="1" spans="1:23">
      <c r="A14" s="9">
        <v>10</v>
      </c>
      <c r="B14" s="14" t="s">
        <v>39</v>
      </c>
      <c r="C14" s="14" t="s">
        <v>40</v>
      </c>
      <c r="D14" s="9" t="s">
        <v>22</v>
      </c>
      <c r="E14" s="12"/>
      <c r="F14" s="33"/>
      <c r="G14" s="34">
        <f t="shared" si="0"/>
        <v>0</v>
      </c>
      <c r="H14" s="30"/>
      <c r="I14" s="45">
        <f t="shared" si="1"/>
        <v>0</v>
      </c>
      <c r="J14" s="30"/>
      <c r="K14" s="45">
        <f t="shared" si="2"/>
        <v>0</v>
      </c>
      <c r="L14" s="11"/>
      <c r="M14" s="45">
        <f t="shared" si="3"/>
        <v>0</v>
      </c>
      <c r="N14" s="11"/>
      <c r="O14" s="45">
        <f t="shared" si="4"/>
        <v>0</v>
      </c>
      <c r="P14" s="46"/>
      <c r="Q14" s="45">
        <f t="shared" si="5"/>
        <v>0</v>
      </c>
      <c r="R14" s="47"/>
      <c r="S14" s="48">
        <f t="shared" si="6"/>
        <v>0</v>
      </c>
      <c r="T14" s="47">
        <v>1</v>
      </c>
      <c r="U14" s="48">
        <f t="shared" si="7"/>
        <v>0</v>
      </c>
      <c r="V14" s="49">
        <f t="shared" si="8"/>
        <v>1</v>
      </c>
      <c r="W14" s="50">
        <f t="shared" si="9"/>
        <v>0</v>
      </c>
    </row>
    <row r="15" ht="39.95" customHeight="1" spans="1:23">
      <c r="A15" s="9">
        <v>11</v>
      </c>
      <c r="B15" s="14" t="s">
        <v>41</v>
      </c>
      <c r="C15" s="14" t="s">
        <v>42</v>
      </c>
      <c r="D15" s="9" t="s">
        <v>25</v>
      </c>
      <c r="E15" s="12"/>
      <c r="F15" s="33">
        <v>1</v>
      </c>
      <c r="G15" s="34">
        <f t="shared" si="0"/>
        <v>0</v>
      </c>
      <c r="H15" s="30">
        <v>1</v>
      </c>
      <c r="I15" s="45">
        <f t="shared" si="1"/>
        <v>0</v>
      </c>
      <c r="J15" s="30">
        <v>1</v>
      </c>
      <c r="K15" s="45">
        <f t="shared" si="2"/>
        <v>0</v>
      </c>
      <c r="L15" s="11">
        <v>1</v>
      </c>
      <c r="M15" s="45">
        <f t="shared" si="3"/>
        <v>0</v>
      </c>
      <c r="N15" s="11">
        <v>1</v>
      </c>
      <c r="O15" s="45">
        <f t="shared" si="4"/>
        <v>0</v>
      </c>
      <c r="P15" s="46">
        <v>1</v>
      </c>
      <c r="Q15" s="45">
        <f t="shared" si="5"/>
        <v>0</v>
      </c>
      <c r="R15" s="47">
        <v>1</v>
      </c>
      <c r="S15" s="48">
        <f t="shared" si="6"/>
        <v>0</v>
      </c>
      <c r="T15" s="47">
        <v>1</v>
      </c>
      <c r="U15" s="48">
        <f t="shared" si="7"/>
        <v>0</v>
      </c>
      <c r="V15" s="49">
        <f t="shared" si="8"/>
        <v>8</v>
      </c>
      <c r="W15" s="50">
        <f t="shared" si="9"/>
        <v>0</v>
      </c>
    </row>
    <row r="16" ht="39.95" customHeight="1" spans="1:23">
      <c r="A16" s="9">
        <v>12</v>
      </c>
      <c r="B16" s="14" t="s">
        <v>43</v>
      </c>
      <c r="C16" s="14"/>
      <c r="D16" s="9" t="s">
        <v>25</v>
      </c>
      <c r="E16" s="12"/>
      <c r="F16" s="33">
        <v>1</v>
      </c>
      <c r="G16" s="34">
        <f t="shared" si="0"/>
        <v>0</v>
      </c>
      <c r="H16" s="30">
        <v>1</v>
      </c>
      <c r="I16" s="45">
        <f t="shared" si="1"/>
        <v>0</v>
      </c>
      <c r="J16" s="30">
        <v>1</v>
      </c>
      <c r="K16" s="45">
        <f t="shared" si="2"/>
        <v>0</v>
      </c>
      <c r="L16" s="11">
        <v>1</v>
      </c>
      <c r="M16" s="45">
        <f t="shared" si="3"/>
        <v>0</v>
      </c>
      <c r="N16" s="11">
        <v>1</v>
      </c>
      <c r="O16" s="45">
        <f t="shared" si="4"/>
        <v>0</v>
      </c>
      <c r="P16" s="46">
        <v>1</v>
      </c>
      <c r="Q16" s="45">
        <f t="shared" si="5"/>
        <v>0</v>
      </c>
      <c r="R16" s="47">
        <v>1</v>
      </c>
      <c r="S16" s="48">
        <f t="shared" si="6"/>
        <v>0</v>
      </c>
      <c r="T16" s="47"/>
      <c r="U16" s="48">
        <f t="shared" si="7"/>
        <v>0</v>
      </c>
      <c r="V16" s="49">
        <f t="shared" si="8"/>
        <v>7</v>
      </c>
      <c r="W16" s="50">
        <f t="shared" si="9"/>
        <v>0</v>
      </c>
    </row>
    <row r="17" ht="39.95" customHeight="1" spans="1:23">
      <c r="A17" s="9">
        <v>13</v>
      </c>
      <c r="B17" s="14" t="s">
        <v>44</v>
      </c>
      <c r="C17" s="14" t="s">
        <v>45</v>
      </c>
      <c r="D17" s="9" t="s">
        <v>46</v>
      </c>
      <c r="E17" s="12"/>
      <c r="F17" s="33">
        <v>20</v>
      </c>
      <c r="G17" s="34">
        <f t="shared" si="0"/>
        <v>0</v>
      </c>
      <c r="H17" s="30"/>
      <c r="I17" s="45">
        <f t="shared" si="1"/>
        <v>0</v>
      </c>
      <c r="J17" s="30"/>
      <c r="K17" s="45">
        <f t="shared" si="2"/>
        <v>0</v>
      </c>
      <c r="L17" s="11"/>
      <c r="M17" s="45">
        <f t="shared" si="3"/>
        <v>0</v>
      </c>
      <c r="N17" s="11"/>
      <c r="O17" s="45">
        <f t="shared" si="4"/>
        <v>0</v>
      </c>
      <c r="P17" s="46">
        <v>10</v>
      </c>
      <c r="Q17" s="45">
        <f t="shared" si="5"/>
        <v>0</v>
      </c>
      <c r="R17" s="47"/>
      <c r="S17" s="48">
        <f t="shared" si="6"/>
        <v>0</v>
      </c>
      <c r="T17" s="47"/>
      <c r="U17" s="48">
        <f t="shared" si="7"/>
        <v>0</v>
      </c>
      <c r="V17" s="49">
        <f t="shared" si="8"/>
        <v>30</v>
      </c>
      <c r="W17" s="50">
        <f t="shared" si="9"/>
        <v>0</v>
      </c>
    </row>
    <row r="18" ht="39.95" customHeight="1" spans="1:23">
      <c r="A18" s="9">
        <v>14</v>
      </c>
      <c r="B18" s="14" t="s">
        <v>47</v>
      </c>
      <c r="C18" s="14" t="s">
        <v>48</v>
      </c>
      <c r="D18" s="9" t="s">
        <v>46</v>
      </c>
      <c r="E18" s="12"/>
      <c r="F18" s="33">
        <v>20</v>
      </c>
      <c r="G18" s="34">
        <f t="shared" si="0"/>
        <v>0</v>
      </c>
      <c r="H18" s="30"/>
      <c r="I18" s="45">
        <f t="shared" si="1"/>
        <v>0</v>
      </c>
      <c r="J18" s="30"/>
      <c r="K18" s="45">
        <f t="shared" si="2"/>
        <v>0</v>
      </c>
      <c r="L18" s="11"/>
      <c r="M18" s="45">
        <f t="shared" si="3"/>
        <v>0</v>
      </c>
      <c r="N18" s="11"/>
      <c r="O18" s="45">
        <f t="shared" si="4"/>
        <v>0</v>
      </c>
      <c r="P18" s="46">
        <v>10</v>
      </c>
      <c r="Q18" s="45">
        <f t="shared" si="5"/>
        <v>0</v>
      </c>
      <c r="R18" s="47"/>
      <c r="S18" s="48">
        <f t="shared" si="6"/>
        <v>0</v>
      </c>
      <c r="T18" s="47"/>
      <c r="U18" s="48">
        <f t="shared" si="7"/>
        <v>0</v>
      </c>
      <c r="V18" s="49">
        <f t="shared" si="8"/>
        <v>30</v>
      </c>
      <c r="W18" s="50">
        <f t="shared" si="9"/>
        <v>0</v>
      </c>
    </row>
    <row r="19" ht="39.95" customHeight="1" spans="1:23">
      <c r="A19" s="9">
        <v>15</v>
      </c>
      <c r="B19" s="14" t="s">
        <v>49</v>
      </c>
      <c r="C19" s="14" t="s">
        <v>50</v>
      </c>
      <c r="D19" s="9" t="s">
        <v>51</v>
      </c>
      <c r="E19" s="12"/>
      <c r="F19" s="33"/>
      <c r="G19" s="34">
        <f t="shared" si="0"/>
        <v>0</v>
      </c>
      <c r="H19" s="30"/>
      <c r="I19" s="45">
        <f t="shared" si="1"/>
        <v>0</v>
      </c>
      <c r="J19" s="30"/>
      <c r="K19" s="45">
        <f t="shared" si="2"/>
        <v>0</v>
      </c>
      <c r="L19" s="11"/>
      <c r="M19" s="45">
        <f t="shared" si="3"/>
        <v>0</v>
      </c>
      <c r="N19" s="11">
        <v>16</v>
      </c>
      <c r="O19" s="45">
        <f t="shared" si="4"/>
        <v>0</v>
      </c>
      <c r="P19" s="46"/>
      <c r="Q19" s="45">
        <f t="shared" si="5"/>
        <v>0</v>
      </c>
      <c r="R19" s="47"/>
      <c r="S19" s="48">
        <f t="shared" si="6"/>
        <v>0</v>
      </c>
      <c r="T19" s="47"/>
      <c r="U19" s="48">
        <f t="shared" si="7"/>
        <v>0</v>
      </c>
      <c r="V19" s="49">
        <f t="shared" si="8"/>
        <v>16</v>
      </c>
      <c r="W19" s="50">
        <f t="shared" si="9"/>
        <v>0</v>
      </c>
    </row>
    <row r="20" ht="39.95" customHeight="1" spans="1:23">
      <c r="A20" s="9">
        <v>16</v>
      </c>
      <c r="B20" s="14" t="s">
        <v>52</v>
      </c>
      <c r="C20" s="14" t="s">
        <v>53</v>
      </c>
      <c r="D20" s="9" t="s">
        <v>46</v>
      </c>
      <c r="E20" s="12"/>
      <c r="F20" s="33"/>
      <c r="G20" s="34">
        <f t="shared" si="0"/>
        <v>0</v>
      </c>
      <c r="H20" s="30">
        <v>240</v>
      </c>
      <c r="I20" s="45">
        <f t="shared" si="1"/>
        <v>0</v>
      </c>
      <c r="J20" s="30"/>
      <c r="K20" s="45">
        <f t="shared" si="2"/>
        <v>0</v>
      </c>
      <c r="L20" s="11">
        <v>50</v>
      </c>
      <c r="M20" s="45">
        <f t="shared" si="3"/>
        <v>0</v>
      </c>
      <c r="N20" s="11">
        <v>150</v>
      </c>
      <c r="O20" s="45">
        <f t="shared" si="4"/>
        <v>0</v>
      </c>
      <c r="P20" s="46">
        <v>100</v>
      </c>
      <c r="Q20" s="45">
        <f t="shared" si="5"/>
        <v>0</v>
      </c>
      <c r="R20" s="47">
        <v>530</v>
      </c>
      <c r="S20" s="48">
        <f t="shared" si="6"/>
        <v>0</v>
      </c>
      <c r="T20" s="47">
        <v>100</v>
      </c>
      <c r="U20" s="48">
        <f t="shared" si="7"/>
        <v>0</v>
      </c>
      <c r="V20" s="49">
        <f t="shared" si="8"/>
        <v>1170</v>
      </c>
      <c r="W20" s="50">
        <f t="shared" si="9"/>
        <v>0</v>
      </c>
    </row>
    <row r="21" ht="39.95" customHeight="1" spans="1:23">
      <c r="A21" s="9">
        <v>17</v>
      </c>
      <c r="B21" s="14" t="s">
        <v>54</v>
      </c>
      <c r="C21" s="14" t="s">
        <v>55</v>
      </c>
      <c r="D21" s="9" t="s">
        <v>46</v>
      </c>
      <c r="E21" s="12"/>
      <c r="F21" s="33"/>
      <c r="G21" s="34">
        <f t="shared" si="0"/>
        <v>0</v>
      </c>
      <c r="H21" s="30"/>
      <c r="I21" s="45">
        <f t="shared" si="1"/>
        <v>0</v>
      </c>
      <c r="J21" s="30"/>
      <c r="K21" s="45">
        <f t="shared" si="2"/>
        <v>0</v>
      </c>
      <c r="L21" s="11"/>
      <c r="M21" s="45">
        <f t="shared" si="3"/>
        <v>0</v>
      </c>
      <c r="N21" s="11">
        <v>6</v>
      </c>
      <c r="O21" s="45">
        <f t="shared" si="4"/>
        <v>0</v>
      </c>
      <c r="P21" s="46"/>
      <c r="Q21" s="45">
        <f t="shared" si="5"/>
        <v>0</v>
      </c>
      <c r="R21" s="47"/>
      <c r="S21" s="48">
        <f t="shared" si="6"/>
        <v>0</v>
      </c>
      <c r="T21" s="47"/>
      <c r="U21" s="48">
        <f t="shared" si="7"/>
        <v>0</v>
      </c>
      <c r="V21" s="49">
        <f t="shared" si="8"/>
        <v>6</v>
      </c>
      <c r="W21" s="50">
        <f t="shared" si="9"/>
        <v>0</v>
      </c>
    </row>
    <row r="22" ht="39.95" customHeight="1" spans="1:23">
      <c r="A22" s="9">
        <v>18</v>
      </c>
      <c r="B22" s="14" t="s">
        <v>54</v>
      </c>
      <c r="C22" s="14" t="s">
        <v>56</v>
      </c>
      <c r="D22" s="9" t="s">
        <v>46</v>
      </c>
      <c r="E22" s="12"/>
      <c r="F22" s="33"/>
      <c r="G22" s="34">
        <f t="shared" si="0"/>
        <v>0</v>
      </c>
      <c r="H22" s="30"/>
      <c r="I22" s="45">
        <f t="shared" si="1"/>
        <v>0</v>
      </c>
      <c r="J22" s="30"/>
      <c r="K22" s="45">
        <f t="shared" si="2"/>
        <v>0</v>
      </c>
      <c r="L22" s="11"/>
      <c r="M22" s="45">
        <f t="shared" si="3"/>
        <v>0</v>
      </c>
      <c r="N22" s="11">
        <v>6</v>
      </c>
      <c r="O22" s="45">
        <f t="shared" si="4"/>
        <v>0</v>
      </c>
      <c r="P22" s="46"/>
      <c r="Q22" s="45">
        <f t="shared" si="5"/>
        <v>0</v>
      </c>
      <c r="R22" s="47"/>
      <c r="S22" s="48">
        <f t="shared" si="6"/>
        <v>0</v>
      </c>
      <c r="T22" s="47"/>
      <c r="U22" s="48">
        <f t="shared" si="7"/>
        <v>0</v>
      </c>
      <c r="V22" s="49">
        <f t="shared" si="8"/>
        <v>6</v>
      </c>
      <c r="W22" s="50">
        <f t="shared" si="9"/>
        <v>0</v>
      </c>
    </row>
    <row r="23" ht="39.95" customHeight="1" spans="1:23">
      <c r="A23" s="9">
        <v>19</v>
      </c>
      <c r="B23" s="9" t="s">
        <v>57</v>
      </c>
      <c r="C23" s="14" t="s">
        <v>58</v>
      </c>
      <c r="D23" s="9" t="s">
        <v>46</v>
      </c>
      <c r="E23" s="12"/>
      <c r="F23" s="33">
        <v>5</v>
      </c>
      <c r="G23" s="34">
        <f t="shared" si="0"/>
        <v>0</v>
      </c>
      <c r="H23" s="30">
        <v>2</v>
      </c>
      <c r="I23" s="45">
        <f t="shared" si="1"/>
        <v>0</v>
      </c>
      <c r="J23" s="30">
        <v>2</v>
      </c>
      <c r="K23" s="45">
        <f t="shared" si="2"/>
        <v>0</v>
      </c>
      <c r="L23" s="11">
        <v>2</v>
      </c>
      <c r="M23" s="45">
        <f t="shared" si="3"/>
        <v>0</v>
      </c>
      <c r="N23" s="11">
        <v>3</v>
      </c>
      <c r="O23" s="45">
        <f t="shared" si="4"/>
        <v>0</v>
      </c>
      <c r="P23" s="46">
        <v>2</v>
      </c>
      <c r="Q23" s="45">
        <f t="shared" si="5"/>
        <v>0</v>
      </c>
      <c r="R23" s="47">
        <v>2</v>
      </c>
      <c r="S23" s="48">
        <f t="shared" si="6"/>
        <v>0</v>
      </c>
      <c r="T23" s="47">
        <v>2</v>
      </c>
      <c r="U23" s="48">
        <f t="shared" si="7"/>
        <v>0</v>
      </c>
      <c r="V23" s="49">
        <f t="shared" si="8"/>
        <v>20</v>
      </c>
      <c r="W23" s="50">
        <f t="shared" si="9"/>
        <v>0</v>
      </c>
    </row>
    <row r="24" ht="39.95" customHeight="1" spans="1:23">
      <c r="A24" s="9">
        <v>20</v>
      </c>
      <c r="B24" s="9" t="s">
        <v>59</v>
      </c>
      <c r="C24" s="14" t="s">
        <v>60</v>
      </c>
      <c r="D24" s="9" t="s">
        <v>61</v>
      </c>
      <c r="E24" s="12"/>
      <c r="F24" s="33">
        <v>200</v>
      </c>
      <c r="G24" s="34">
        <f t="shared" si="0"/>
        <v>0</v>
      </c>
      <c r="H24" s="30">
        <v>50</v>
      </c>
      <c r="I24" s="45">
        <f t="shared" si="1"/>
        <v>0</v>
      </c>
      <c r="J24" s="30">
        <v>50</v>
      </c>
      <c r="K24" s="45">
        <f t="shared" si="2"/>
        <v>0</v>
      </c>
      <c r="L24" s="11">
        <v>50</v>
      </c>
      <c r="M24" s="45">
        <f t="shared" si="3"/>
        <v>0</v>
      </c>
      <c r="N24" s="11">
        <v>50</v>
      </c>
      <c r="O24" s="45">
        <f t="shared" si="4"/>
        <v>0</v>
      </c>
      <c r="P24" s="46">
        <v>50</v>
      </c>
      <c r="Q24" s="45">
        <f t="shared" si="5"/>
        <v>0</v>
      </c>
      <c r="R24" s="47">
        <v>100</v>
      </c>
      <c r="S24" s="48">
        <f t="shared" si="6"/>
        <v>0</v>
      </c>
      <c r="T24" s="47">
        <v>50</v>
      </c>
      <c r="U24" s="48">
        <f t="shared" si="7"/>
        <v>0</v>
      </c>
      <c r="V24" s="49">
        <f t="shared" si="8"/>
        <v>600</v>
      </c>
      <c r="W24" s="50">
        <f t="shared" si="9"/>
        <v>0</v>
      </c>
    </row>
    <row r="25" ht="39.95" customHeight="1" spans="1:23">
      <c r="A25" s="35" t="s">
        <v>16</v>
      </c>
      <c r="B25" s="35"/>
      <c r="C25" s="35"/>
      <c r="D25" s="35"/>
      <c r="E25" s="36"/>
      <c r="F25" s="37"/>
      <c r="G25" s="38">
        <f>SUM(G5:G24)</f>
        <v>0</v>
      </c>
      <c r="H25" s="38"/>
      <c r="I25" s="38">
        <f t="shared" ref="H25:U25" si="10">SUM(I5:I24)</f>
        <v>0</v>
      </c>
      <c r="J25" s="38"/>
      <c r="K25" s="38">
        <f t="shared" si="10"/>
        <v>0</v>
      </c>
      <c r="L25" s="38"/>
      <c r="M25" s="38">
        <f t="shared" si="10"/>
        <v>0</v>
      </c>
      <c r="N25" s="38"/>
      <c r="O25" s="38">
        <f t="shared" si="10"/>
        <v>0</v>
      </c>
      <c r="P25" s="38"/>
      <c r="Q25" s="38">
        <f t="shared" si="10"/>
        <v>0</v>
      </c>
      <c r="R25" s="38"/>
      <c r="S25" s="38">
        <f t="shared" si="10"/>
        <v>0</v>
      </c>
      <c r="T25" s="38"/>
      <c r="U25" s="38">
        <f t="shared" si="10"/>
        <v>0</v>
      </c>
      <c r="V25" s="38"/>
      <c r="W25" s="51">
        <f>SUM(W5:W24)</f>
        <v>0</v>
      </c>
    </row>
    <row r="27" s="2" customFormat="1" ht="14.25" spans="2:19">
      <c r="B27" s="20" t="s">
        <v>62</v>
      </c>
      <c r="C27" s="20"/>
      <c r="E27" s="20"/>
      <c r="S27" s="20" t="s">
        <v>63</v>
      </c>
    </row>
    <row r="30" ht="18.75" spans="3:7">
      <c r="C30" s="39"/>
      <c r="D30" s="40"/>
      <c r="E30" s="40"/>
      <c r="F30" s="41"/>
      <c r="G30" s="42"/>
    </row>
    <row r="31" ht="18.75" spans="3:7">
      <c r="C31" s="39"/>
      <c r="D31" s="40"/>
      <c r="E31" s="40"/>
      <c r="F31" s="43"/>
      <c r="G31" s="44"/>
    </row>
    <row r="32" ht="18.75" spans="3:7">
      <c r="C32" s="39"/>
      <c r="D32" s="40"/>
      <c r="E32" s="40"/>
      <c r="F32" s="43"/>
      <c r="G32" s="44"/>
    </row>
    <row r="33" ht="18.75" spans="3:7">
      <c r="C33" s="39"/>
      <c r="D33" s="40"/>
      <c r="E33" s="40"/>
      <c r="F33" s="41"/>
      <c r="G33" s="42"/>
    </row>
  </sheetData>
  <mergeCells count="20">
    <mergeCell ref="A1:W1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A25:C25"/>
    <mergeCell ref="F30:G30"/>
    <mergeCell ref="F31:G31"/>
    <mergeCell ref="F32:G32"/>
    <mergeCell ref="F33:G33"/>
    <mergeCell ref="A3:A4"/>
    <mergeCell ref="B3:B4"/>
    <mergeCell ref="C3:C4"/>
    <mergeCell ref="D3:D4"/>
    <mergeCell ref="E3:E4"/>
  </mergeCells>
  <pageMargins left="0.314583333333333" right="0.354166666666667" top="0.472222222222222" bottom="0.354166666666667" header="0.5" footer="0.5"/>
  <pageSetup paperSize="9" scale="6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tabSelected="1" workbookViewId="0">
      <selection activeCell="G4" sqref="G4:G23"/>
    </sheetView>
  </sheetViews>
  <sheetFormatPr defaultColWidth="9" defaultRowHeight="13.5"/>
  <cols>
    <col min="1" max="1" width="5.375" style="2" customWidth="1"/>
    <col min="2" max="2" width="22.625" style="2" customWidth="1"/>
    <col min="3" max="3" width="16" style="2" customWidth="1"/>
    <col min="4" max="4" width="89.625" style="2" customWidth="1"/>
    <col min="5" max="6" width="5.375" style="2" customWidth="1"/>
    <col min="7" max="8" width="12.625" style="2" customWidth="1"/>
    <col min="9" max="9" width="22.625" style="2" customWidth="1"/>
    <col min="10" max="16384" width="9" style="2"/>
  </cols>
  <sheetData>
    <row r="1" ht="33.95" customHeight="1" spans="1:9">
      <c r="A1" s="3" t="s">
        <v>64</v>
      </c>
      <c r="B1" s="3"/>
      <c r="C1" s="3"/>
      <c r="D1" s="3"/>
      <c r="E1" s="3"/>
      <c r="F1" s="3"/>
      <c r="G1" s="3"/>
      <c r="H1" s="3"/>
      <c r="I1" s="3"/>
    </row>
    <row r="2" ht="27.95" customHeight="1" spans="1:9">
      <c r="A2" s="4" t="s">
        <v>65</v>
      </c>
      <c r="B2" s="4"/>
      <c r="C2" s="4"/>
      <c r="D2" s="4"/>
      <c r="E2" s="5" t="s">
        <v>66</v>
      </c>
      <c r="F2" s="5"/>
      <c r="G2" s="5"/>
      <c r="H2" s="6" t="s">
        <v>67</v>
      </c>
      <c r="I2" s="6"/>
    </row>
    <row r="3" s="1" customFormat="1" ht="39.95" customHeight="1" spans="1:9">
      <c r="A3" s="7" t="s">
        <v>3</v>
      </c>
      <c r="B3" s="8" t="s">
        <v>68</v>
      </c>
      <c r="C3" s="7" t="s">
        <v>69</v>
      </c>
      <c r="D3" s="7" t="s">
        <v>70</v>
      </c>
      <c r="E3" s="7" t="s">
        <v>6</v>
      </c>
      <c r="F3" s="7" t="s">
        <v>17</v>
      </c>
      <c r="G3" s="7" t="s">
        <v>7</v>
      </c>
      <c r="H3" s="7" t="s">
        <v>71</v>
      </c>
      <c r="I3" s="7" t="s">
        <v>72</v>
      </c>
    </row>
    <row r="4" s="1" customFormat="1" ht="66" customHeight="1" spans="1:9">
      <c r="A4" s="7">
        <v>1</v>
      </c>
      <c r="B4" s="8" t="s">
        <v>73</v>
      </c>
      <c r="C4" s="9" t="s">
        <v>20</v>
      </c>
      <c r="D4" s="10" t="s">
        <v>74</v>
      </c>
      <c r="E4" s="9" t="s">
        <v>22</v>
      </c>
      <c r="F4" s="11">
        <v>26</v>
      </c>
      <c r="G4" s="12"/>
      <c r="H4" s="13">
        <f t="shared" ref="H4:H13" si="0">F4*G4</f>
        <v>0</v>
      </c>
      <c r="I4" s="10" t="s">
        <v>75</v>
      </c>
    </row>
    <row r="5" s="1" customFormat="1" ht="84" customHeight="1" spans="1:9">
      <c r="A5" s="7">
        <v>2</v>
      </c>
      <c r="B5" s="8" t="s">
        <v>76</v>
      </c>
      <c r="C5" s="9" t="s">
        <v>23</v>
      </c>
      <c r="D5" s="10" t="s">
        <v>77</v>
      </c>
      <c r="E5" s="9" t="s">
        <v>25</v>
      </c>
      <c r="F5" s="11">
        <v>6</v>
      </c>
      <c r="G5" s="12"/>
      <c r="H5" s="13">
        <f t="shared" si="0"/>
        <v>0</v>
      </c>
      <c r="I5" s="10" t="s">
        <v>78</v>
      </c>
    </row>
    <row r="6" s="1" customFormat="1" ht="126" customHeight="1" spans="1:9">
      <c r="A6" s="7">
        <v>3</v>
      </c>
      <c r="B6" s="8" t="s">
        <v>73</v>
      </c>
      <c r="C6" s="9" t="s">
        <v>27</v>
      </c>
      <c r="D6" s="10" t="s">
        <v>79</v>
      </c>
      <c r="E6" s="9" t="s">
        <v>25</v>
      </c>
      <c r="F6" s="11">
        <v>1</v>
      </c>
      <c r="G6" s="12"/>
      <c r="H6" s="13">
        <f t="shared" si="0"/>
        <v>0</v>
      </c>
      <c r="I6" s="10" t="s">
        <v>78</v>
      </c>
    </row>
    <row r="7" s="1" customFormat="1" ht="42.75" spans="1:9">
      <c r="A7" s="7">
        <v>4</v>
      </c>
      <c r="B7" s="8" t="s">
        <v>73</v>
      </c>
      <c r="C7" s="9" t="s">
        <v>28</v>
      </c>
      <c r="D7" s="10" t="s">
        <v>80</v>
      </c>
      <c r="E7" s="9" t="s">
        <v>25</v>
      </c>
      <c r="F7" s="11">
        <v>1</v>
      </c>
      <c r="G7" s="12"/>
      <c r="H7" s="13">
        <f t="shared" si="0"/>
        <v>0</v>
      </c>
      <c r="I7" s="10" t="s">
        <v>78</v>
      </c>
    </row>
    <row r="8" s="1" customFormat="1" ht="57" spans="1:9">
      <c r="A8" s="7">
        <v>5</v>
      </c>
      <c r="B8" s="8" t="s">
        <v>76</v>
      </c>
      <c r="C8" s="9" t="s">
        <v>30</v>
      </c>
      <c r="D8" s="10" t="s">
        <v>81</v>
      </c>
      <c r="E8" s="9" t="s">
        <v>25</v>
      </c>
      <c r="F8" s="11">
        <v>1</v>
      </c>
      <c r="G8" s="12"/>
      <c r="H8" s="13">
        <f t="shared" si="0"/>
        <v>0</v>
      </c>
      <c r="I8" s="10" t="s">
        <v>78</v>
      </c>
    </row>
    <row r="9" s="1" customFormat="1" ht="58" customHeight="1" spans="1:9">
      <c r="A9" s="7">
        <v>6</v>
      </c>
      <c r="B9" s="8" t="s">
        <v>82</v>
      </c>
      <c r="C9" s="9" t="s">
        <v>32</v>
      </c>
      <c r="D9" s="10" t="s">
        <v>83</v>
      </c>
      <c r="E9" s="9" t="s">
        <v>25</v>
      </c>
      <c r="F9" s="11">
        <v>2</v>
      </c>
      <c r="G9" s="12"/>
      <c r="H9" s="13">
        <f t="shared" si="0"/>
        <v>0</v>
      </c>
      <c r="I9" s="10" t="s">
        <v>78</v>
      </c>
    </row>
    <row r="10" s="1" customFormat="1" ht="42.75" spans="1:9">
      <c r="A10" s="7">
        <v>7</v>
      </c>
      <c r="B10" s="8" t="s">
        <v>84</v>
      </c>
      <c r="C10" s="9" t="s">
        <v>34</v>
      </c>
      <c r="D10" s="10" t="s">
        <v>85</v>
      </c>
      <c r="E10" s="9" t="s">
        <v>25</v>
      </c>
      <c r="F10" s="11">
        <v>1</v>
      </c>
      <c r="G10" s="12"/>
      <c r="H10" s="13">
        <f t="shared" si="0"/>
        <v>0</v>
      </c>
      <c r="I10" s="10" t="s">
        <v>78</v>
      </c>
    </row>
    <row r="11" s="1" customFormat="1" ht="82" customHeight="1" spans="1:9">
      <c r="A11" s="7">
        <v>8</v>
      </c>
      <c r="B11" s="8" t="s">
        <v>73</v>
      </c>
      <c r="C11" s="9" t="s">
        <v>36</v>
      </c>
      <c r="D11" s="10" t="s">
        <v>86</v>
      </c>
      <c r="E11" s="9" t="s">
        <v>25</v>
      </c>
      <c r="F11" s="11">
        <v>2</v>
      </c>
      <c r="G11" s="12"/>
      <c r="H11" s="13">
        <f t="shared" si="0"/>
        <v>0</v>
      </c>
      <c r="I11" s="10" t="s">
        <v>78</v>
      </c>
    </row>
    <row r="12" s="1" customFormat="1" ht="51" customHeight="1" spans="1:9">
      <c r="A12" s="7">
        <v>9</v>
      </c>
      <c r="B12" s="8" t="s">
        <v>73</v>
      </c>
      <c r="C12" s="9" t="s">
        <v>36</v>
      </c>
      <c r="D12" s="10" t="s">
        <v>87</v>
      </c>
      <c r="E12" s="9" t="s">
        <v>25</v>
      </c>
      <c r="F12" s="11">
        <v>2</v>
      </c>
      <c r="G12" s="12"/>
      <c r="H12" s="13">
        <f t="shared" si="0"/>
        <v>0</v>
      </c>
      <c r="I12" s="10" t="s">
        <v>78</v>
      </c>
    </row>
    <row r="13" s="1" customFormat="1" ht="42.75" spans="1:9">
      <c r="A13" s="7">
        <v>10</v>
      </c>
      <c r="B13" s="8" t="s">
        <v>73</v>
      </c>
      <c r="C13" s="9" t="s">
        <v>39</v>
      </c>
      <c r="D13" s="10" t="s">
        <v>88</v>
      </c>
      <c r="E13" s="9" t="s">
        <v>22</v>
      </c>
      <c r="F13" s="11">
        <v>1</v>
      </c>
      <c r="G13" s="12"/>
      <c r="H13" s="13">
        <f t="shared" si="0"/>
        <v>0</v>
      </c>
      <c r="I13" s="10" t="s">
        <v>78</v>
      </c>
    </row>
    <row r="14" s="1" customFormat="1" ht="42.75" spans="1:9">
      <c r="A14" s="7">
        <v>11</v>
      </c>
      <c r="B14" s="8" t="s">
        <v>73</v>
      </c>
      <c r="C14" s="9" t="s">
        <v>43</v>
      </c>
      <c r="D14" s="10" t="s">
        <v>89</v>
      </c>
      <c r="E14" s="9" t="s">
        <v>25</v>
      </c>
      <c r="F14" s="11">
        <v>8</v>
      </c>
      <c r="G14" s="12"/>
      <c r="H14" s="13">
        <f t="shared" ref="H14:H24" si="1">F14*G14</f>
        <v>0</v>
      </c>
      <c r="I14" s="10" t="s">
        <v>78</v>
      </c>
    </row>
    <row r="15" s="1" customFormat="1" ht="42.75" spans="1:9">
      <c r="A15" s="7">
        <v>12</v>
      </c>
      <c r="B15" s="8" t="s">
        <v>90</v>
      </c>
      <c r="C15" s="9" t="s">
        <v>44</v>
      </c>
      <c r="D15" s="10" t="s">
        <v>91</v>
      </c>
      <c r="E15" s="9" t="s">
        <v>46</v>
      </c>
      <c r="F15" s="11">
        <v>7</v>
      </c>
      <c r="G15" s="12"/>
      <c r="H15" s="13">
        <f t="shared" si="1"/>
        <v>0</v>
      </c>
      <c r="I15" s="10" t="s">
        <v>78</v>
      </c>
    </row>
    <row r="16" s="1" customFormat="1" ht="42.75" spans="1:9">
      <c r="A16" s="7">
        <v>13</v>
      </c>
      <c r="B16" s="8" t="s">
        <v>90</v>
      </c>
      <c r="C16" s="9" t="s">
        <v>47</v>
      </c>
      <c r="D16" s="10" t="s">
        <v>92</v>
      </c>
      <c r="E16" s="9" t="s">
        <v>46</v>
      </c>
      <c r="F16" s="11">
        <v>30</v>
      </c>
      <c r="G16" s="12"/>
      <c r="H16" s="13">
        <f t="shared" si="1"/>
        <v>0</v>
      </c>
      <c r="I16" s="10" t="s">
        <v>78</v>
      </c>
    </row>
    <row r="17" s="1" customFormat="1" ht="42.75" spans="1:9">
      <c r="A17" s="7">
        <v>14</v>
      </c>
      <c r="B17" s="8" t="s">
        <v>90</v>
      </c>
      <c r="C17" s="9" t="s">
        <v>49</v>
      </c>
      <c r="D17" s="10" t="s">
        <v>50</v>
      </c>
      <c r="E17" s="9" t="s">
        <v>51</v>
      </c>
      <c r="F17" s="11">
        <v>30</v>
      </c>
      <c r="G17" s="12"/>
      <c r="H17" s="13">
        <f t="shared" si="1"/>
        <v>0</v>
      </c>
      <c r="I17" s="10" t="s">
        <v>78</v>
      </c>
    </row>
    <row r="18" s="1" customFormat="1" ht="28.5" spans="1:9">
      <c r="A18" s="7">
        <v>15</v>
      </c>
      <c r="B18" s="8" t="s">
        <v>90</v>
      </c>
      <c r="C18" s="9" t="s">
        <v>52</v>
      </c>
      <c r="D18" s="10" t="s">
        <v>93</v>
      </c>
      <c r="E18" s="9" t="s">
        <v>46</v>
      </c>
      <c r="F18" s="11">
        <v>16</v>
      </c>
      <c r="G18" s="12"/>
      <c r="H18" s="13">
        <f t="shared" si="1"/>
        <v>0</v>
      </c>
      <c r="I18" s="23"/>
    </row>
    <row r="19" s="1" customFormat="1" ht="28.5" spans="1:9">
      <c r="A19" s="7">
        <v>16</v>
      </c>
      <c r="B19" s="8" t="s">
        <v>90</v>
      </c>
      <c r="C19" s="9" t="s">
        <v>54</v>
      </c>
      <c r="D19" s="10" t="s">
        <v>55</v>
      </c>
      <c r="E19" s="9" t="s">
        <v>46</v>
      </c>
      <c r="F19" s="11">
        <v>1170</v>
      </c>
      <c r="G19" s="12"/>
      <c r="H19" s="13">
        <f t="shared" si="1"/>
        <v>0</v>
      </c>
      <c r="I19" s="23"/>
    </row>
    <row r="20" s="1" customFormat="1" ht="28.5" spans="1:9">
      <c r="A20" s="7">
        <v>17</v>
      </c>
      <c r="B20" s="8" t="s">
        <v>90</v>
      </c>
      <c r="C20" s="14" t="s">
        <v>54</v>
      </c>
      <c r="D20" s="10" t="s">
        <v>56</v>
      </c>
      <c r="E20" s="9" t="s">
        <v>46</v>
      </c>
      <c r="F20" s="11">
        <v>6</v>
      </c>
      <c r="G20" s="12"/>
      <c r="H20" s="13">
        <f t="shared" si="1"/>
        <v>0</v>
      </c>
      <c r="I20" s="23"/>
    </row>
    <row r="21" s="1" customFormat="1" ht="28.5" spans="1:9">
      <c r="A21" s="7">
        <v>18</v>
      </c>
      <c r="B21" s="8" t="s">
        <v>90</v>
      </c>
      <c r="C21" s="9" t="s">
        <v>57</v>
      </c>
      <c r="D21" s="10" t="s">
        <v>58</v>
      </c>
      <c r="E21" s="9" t="s">
        <v>46</v>
      </c>
      <c r="F21" s="11">
        <v>6</v>
      </c>
      <c r="G21" s="12"/>
      <c r="H21" s="13">
        <f t="shared" si="1"/>
        <v>0</v>
      </c>
      <c r="I21" s="23"/>
    </row>
    <row r="22" s="1" customFormat="1" ht="28.5" spans="1:9">
      <c r="A22" s="7">
        <v>19</v>
      </c>
      <c r="B22" s="8" t="s">
        <v>90</v>
      </c>
      <c r="C22" s="9" t="s">
        <v>94</v>
      </c>
      <c r="D22" s="10" t="s">
        <v>95</v>
      </c>
      <c r="E22" s="9" t="s">
        <v>46</v>
      </c>
      <c r="F22" s="11">
        <v>20</v>
      </c>
      <c r="G22" s="12"/>
      <c r="H22" s="13">
        <f t="shared" si="1"/>
        <v>0</v>
      </c>
      <c r="I22" s="23"/>
    </row>
    <row r="23" s="1" customFormat="1" ht="28.5" spans="1:9">
      <c r="A23" s="7">
        <v>20</v>
      </c>
      <c r="B23" s="8" t="s">
        <v>90</v>
      </c>
      <c r="C23" s="9" t="s">
        <v>59</v>
      </c>
      <c r="D23" s="10" t="s">
        <v>60</v>
      </c>
      <c r="E23" s="9" t="s">
        <v>61</v>
      </c>
      <c r="F23" s="11">
        <v>600</v>
      </c>
      <c r="G23" s="12"/>
      <c r="H23" s="13">
        <f t="shared" si="1"/>
        <v>0</v>
      </c>
      <c r="I23" s="23"/>
    </row>
    <row r="24" ht="30" customHeight="1" spans="1:9">
      <c r="A24" s="15"/>
      <c r="B24" s="7" t="s">
        <v>16</v>
      </c>
      <c r="C24" s="15"/>
      <c r="D24" s="15"/>
      <c r="E24" s="16"/>
      <c r="F24" s="16"/>
      <c r="G24" s="17"/>
      <c r="H24" s="18">
        <f>SUBTOTAL(9,H4:H23)</f>
        <v>0</v>
      </c>
      <c r="I24" s="16"/>
    </row>
    <row r="25" ht="30" customHeight="1" spans="1:9">
      <c r="A25" s="19"/>
      <c r="B25" s="19"/>
      <c r="C25" s="19"/>
      <c r="D25" s="19"/>
      <c r="E25" s="20"/>
      <c r="F25" s="20"/>
      <c r="G25" s="21"/>
      <c r="H25" s="22"/>
      <c r="I25" s="20"/>
    </row>
    <row r="26" ht="14.25" spans="3:6">
      <c r="C26" s="20" t="s">
        <v>62</v>
      </c>
      <c r="D26" s="20"/>
      <c r="E26" s="20" t="s">
        <v>63</v>
      </c>
      <c r="F26" s="20"/>
    </row>
  </sheetData>
  <autoFilter ref="A3:I23">
    <extLst/>
  </autoFilter>
  <mergeCells count="4">
    <mergeCell ref="A1:I1"/>
    <mergeCell ref="A2:D2"/>
    <mergeCell ref="E2:G2"/>
    <mergeCell ref="H2:I2"/>
  </mergeCells>
  <pageMargins left="0.700694444444445" right="0.700694444444445" top="0.196527777777778" bottom="0.196527777777778" header="0.196527777777778" footer="0.196527777777778"/>
  <pageSetup paperSize="9" scale="8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预算清单</vt:lpstr>
      <vt:lpstr>参数表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2022-02-11T12:45:00Z</dcterms:created>
  <dcterms:modified xsi:type="dcterms:W3CDTF">2024-08-06T16:42:51Z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116A2365EB0547F381203F6C888CB6D1</vt:lpwstr>
  </property>
  <property fmtid="{D5CDD505-2E9C-101B-9397-08002B2CF9AE}" pid="3" name="KSOProductBuildVer">
    <vt:lpwstr>2052-12.1.0.17147</vt:lpwstr>
  </property>
</Properties>
</file>