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6村小学" sheetId="42" r:id="rId1"/>
    <sheet name="Sheet1" sheetId="34" r:id="rId2"/>
    <sheet name="清单" sheetId="30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<sst xmlns="http://schemas.openxmlformats.org/spreadsheetml/2006/main" count="81" uniqueCount="65">
  <si>
    <t>塔尕尔其乡6村小学维修食堂清单</t>
  </si>
  <si>
    <t>序号</t>
  </si>
  <si>
    <t>名称</t>
  </si>
  <si>
    <t>规格型号</t>
  </si>
  <si>
    <t>数量</t>
  </si>
  <si>
    <t>单价</t>
  </si>
  <si>
    <t>金额</t>
  </si>
  <si>
    <t>备注</t>
  </si>
  <si>
    <t>不锈钢方钢</t>
  </si>
  <si>
    <t>米</t>
  </si>
  <si>
    <t>80mm*80mm/厚度2mm</t>
  </si>
  <si>
    <t>80mm*40mm/厚度2mm</t>
  </si>
  <si>
    <t>防火玻璃</t>
  </si>
  <si>
    <t>平方</t>
  </si>
  <si>
    <t>10mm</t>
  </si>
  <si>
    <t>不锈钢焊条</t>
  </si>
  <si>
    <t>千克</t>
  </si>
  <si>
    <t>合页</t>
  </si>
  <si>
    <t>个</t>
  </si>
  <si>
    <t>玻璃胶</t>
  </si>
  <si>
    <t>瓶</t>
  </si>
  <si>
    <t>不锈钢板子</t>
  </si>
  <si>
    <t>片</t>
  </si>
  <si>
    <t>推拉窗户</t>
  </si>
  <si>
    <t>（带玻璃）</t>
  </si>
  <si>
    <t>食堂操作间钢化玻璃</t>
  </si>
  <si>
    <t>平方（0.8）</t>
  </si>
  <si>
    <t>铝槽钢</t>
  </si>
  <si>
    <t>推拉门</t>
  </si>
  <si>
    <t>下水道维修</t>
  </si>
  <si>
    <t>项（包工包料）</t>
  </si>
  <si>
    <t>维修水池子</t>
  </si>
  <si>
    <t>水龙头</t>
  </si>
  <si>
    <t>感应式</t>
  </si>
  <si>
    <t>瓷砖</t>
  </si>
  <si>
    <t>大理石</t>
  </si>
  <si>
    <t>水池子</t>
  </si>
  <si>
    <t>套</t>
  </si>
  <si>
    <t>人工费</t>
  </si>
  <si>
    <t>3人/3天</t>
  </si>
  <si>
    <t>合计</t>
  </si>
  <si>
    <t xml:space="preserve"> 财务领导小组成员签字：                                   </t>
  </si>
  <si>
    <t xml:space="preserve">        </t>
  </si>
  <si>
    <t xml:space="preserve"> 疏勒县罕南力克中心小学围墙维修项目</t>
  </si>
  <si>
    <t>单位</t>
  </si>
  <si>
    <t>单价（元）</t>
  </si>
  <si>
    <t>合计（元)</t>
  </si>
  <si>
    <t>红砖头</t>
  </si>
  <si>
    <t>块</t>
  </si>
  <si>
    <t>水泥</t>
  </si>
  <si>
    <t>袋</t>
  </si>
  <si>
    <t>沙子</t>
  </si>
  <si>
    <t>立方</t>
  </si>
  <si>
    <t>石头</t>
  </si>
  <si>
    <t>筑墙劳务费</t>
  </si>
  <si>
    <t>腻子粉</t>
  </si>
  <si>
    <t>平方米</t>
  </si>
  <si>
    <t>乳胶漆</t>
  </si>
  <si>
    <t>粉刷劳务费</t>
  </si>
  <si>
    <t>处理废土费（含拆除费）</t>
  </si>
  <si>
    <t>沥青油</t>
  </si>
  <si>
    <t>桶</t>
  </si>
  <si>
    <t>钢筋（圈梁30CM*30CM）</t>
  </si>
  <si>
    <t>KG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</si>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</sst>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6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b/>
      <sz val="14"/>
      <name val="仿宋_GB2312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76" fontId="3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疏勒县2012-2013学年中小学在校生统计表" xfId="49"/>
    <cellStyle name="常规_Sheet2" xfId="50"/>
    <cellStyle name="常规_2008-2009学年中小学基本数据统计表" xfId="51"/>
    <cellStyle name="常规 2" xfId="52"/>
    <cellStyle name="常规 3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L8" sqref="L8"/>
    </sheetView>
  </sheetViews>
  <sheetFormatPr defaultColWidth="9" defaultRowHeight="14.4"/>
  <cols>
    <col min="1" max="1" width="5.66666666666667" style="13" customWidth="1"/>
    <col min="2" max="2" width="23.1111111111111" style="13" customWidth="1"/>
    <col min="3" max="3" width="16.4444444444444" style="13" customWidth="1"/>
    <col min="4" max="6" width="10.7777777777778" style="13" customWidth="1"/>
    <col min="7" max="7" width="21.8888888888889" style="13" customWidth="1"/>
    <col min="8" max="8" width="16.4166666666667" style="13" customWidth="1"/>
    <col min="9" max="11" width="9" style="13"/>
    <col min="12" max="12" width="48.25" style="13" customWidth="1"/>
    <col min="13" max="16384" width="9" style="13"/>
  </cols>
  <sheetData>
    <row r="1" s="13" customFormat="1" ht="69" customHeight="1" spans="1:7">
      <c r="A1" s="16" t="s">
        <v>0</v>
      </c>
      <c r="B1" s="16"/>
      <c r="C1" s="16"/>
      <c r="D1" s="16"/>
      <c r="E1" s="16"/>
      <c r="F1" s="16"/>
      <c r="G1" s="16"/>
    </row>
    <row r="2" s="13" customFormat="1" ht="27" customHeight="1" spans="1:7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</row>
    <row r="3" s="13" customFormat="1" ht="25" customHeight="1" spans="1:7">
      <c r="A3" s="17">
        <v>1</v>
      </c>
      <c r="B3" s="18" t="s">
        <v>8</v>
      </c>
      <c r="C3" s="19" t="s">
        <v>9</v>
      </c>
      <c r="D3" s="20">
        <v>64</v>
      </c>
      <c r="E3" s="20">
        <v>45</v>
      </c>
      <c r="F3" s="20">
        <f t="shared" ref="F3:F18" si="0">SUM(D3*E3)</f>
        <v>2880</v>
      </c>
      <c r="G3" s="20" t="s">
        <v>10</v>
      </c>
    </row>
    <row r="4" s="13" customFormat="1" ht="25" customHeight="1" spans="1:7">
      <c r="A4" s="17">
        <v>2</v>
      </c>
      <c r="B4" s="18" t="s">
        <v>8</v>
      </c>
      <c r="C4" s="20" t="s">
        <v>9</v>
      </c>
      <c r="D4" s="20">
        <v>18</v>
      </c>
      <c r="E4" s="20">
        <v>35</v>
      </c>
      <c r="F4" s="20">
        <f t="shared" si="0"/>
        <v>630</v>
      </c>
      <c r="G4" s="20" t="s">
        <v>11</v>
      </c>
    </row>
    <row r="5" s="13" customFormat="1" ht="25" customHeight="1" spans="1:7">
      <c r="A5" s="17">
        <v>3</v>
      </c>
      <c r="B5" s="21" t="s">
        <v>12</v>
      </c>
      <c r="C5" s="20" t="s">
        <v>13</v>
      </c>
      <c r="D5" s="20">
        <v>22</v>
      </c>
      <c r="E5" s="20">
        <v>135</v>
      </c>
      <c r="F5" s="20">
        <f t="shared" si="0"/>
        <v>2970</v>
      </c>
      <c r="G5" s="20" t="s">
        <v>14</v>
      </c>
    </row>
    <row r="6" s="13" customFormat="1" ht="25" customHeight="1" spans="1:7">
      <c r="A6" s="17">
        <v>4</v>
      </c>
      <c r="B6" s="21" t="s">
        <v>15</v>
      </c>
      <c r="C6" s="20" t="s">
        <v>16</v>
      </c>
      <c r="D6" s="20">
        <v>2</v>
      </c>
      <c r="E6" s="20">
        <v>40</v>
      </c>
      <c r="F6" s="20">
        <f t="shared" si="0"/>
        <v>80</v>
      </c>
      <c r="G6" s="20"/>
    </row>
    <row r="7" s="13" customFormat="1" ht="25" customHeight="1" spans="1:7">
      <c r="A7" s="17">
        <v>5</v>
      </c>
      <c r="B7" s="21" t="s">
        <v>17</v>
      </c>
      <c r="C7" s="20" t="s">
        <v>18</v>
      </c>
      <c r="D7" s="20">
        <v>12</v>
      </c>
      <c r="E7" s="20">
        <v>20</v>
      </c>
      <c r="F7" s="20">
        <f t="shared" si="0"/>
        <v>240</v>
      </c>
      <c r="G7" s="20"/>
    </row>
    <row r="8" s="13" customFormat="1" ht="25" customHeight="1" spans="1:7">
      <c r="A8" s="17">
        <v>6</v>
      </c>
      <c r="B8" s="21" t="s">
        <v>19</v>
      </c>
      <c r="C8" s="20" t="s">
        <v>20</v>
      </c>
      <c r="D8" s="20">
        <v>20</v>
      </c>
      <c r="E8" s="20">
        <v>20</v>
      </c>
      <c r="F8" s="20">
        <f t="shared" si="0"/>
        <v>400</v>
      </c>
      <c r="G8" s="20"/>
    </row>
    <row r="9" s="13" customFormat="1" ht="25" customHeight="1" spans="1:7">
      <c r="A9" s="17">
        <v>7</v>
      </c>
      <c r="B9" s="21" t="s">
        <v>21</v>
      </c>
      <c r="C9" s="20" t="s">
        <v>22</v>
      </c>
      <c r="D9" s="20">
        <v>5</v>
      </c>
      <c r="E9" s="20">
        <v>400</v>
      </c>
      <c r="F9" s="20">
        <f t="shared" si="0"/>
        <v>2000</v>
      </c>
      <c r="G9" s="20"/>
    </row>
    <row r="10" s="13" customFormat="1" ht="25" customHeight="1" spans="1:7">
      <c r="A10" s="17">
        <v>8</v>
      </c>
      <c r="B10" s="21" t="s">
        <v>23</v>
      </c>
      <c r="C10" s="20" t="s">
        <v>24</v>
      </c>
      <c r="D10" s="20">
        <v>1</v>
      </c>
      <c r="E10" s="20">
        <v>300</v>
      </c>
      <c r="F10" s="20">
        <f t="shared" si="0"/>
        <v>300</v>
      </c>
      <c r="G10" s="20"/>
    </row>
    <row r="11" s="13" customFormat="1" ht="25" customHeight="1" spans="1:7">
      <c r="A11" s="17">
        <v>9</v>
      </c>
      <c r="B11" s="20" t="s">
        <v>25</v>
      </c>
      <c r="C11" s="20" t="s">
        <v>26</v>
      </c>
      <c r="D11" s="20">
        <v>10</v>
      </c>
      <c r="E11" s="20">
        <v>130</v>
      </c>
      <c r="F11" s="20">
        <f t="shared" si="0"/>
        <v>1300</v>
      </c>
      <c r="G11" s="20"/>
    </row>
    <row r="12" s="13" customFormat="1" ht="25" customHeight="1" spans="1:7">
      <c r="A12" s="17">
        <v>10</v>
      </c>
      <c r="B12" s="20" t="s">
        <v>27</v>
      </c>
      <c r="C12" s="20" t="s">
        <v>9</v>
      </c>
      <c r="D12" s="20">
        <v>40</v>
      </c>
      <c r="E12" s="20">
        <v>15</v>
      </c>
      <c r="F12" s="20">
        <f t="shared" si="0"/>
        <v>600</v>
      </c>
      <c r="G12" s="20"/>
    </row>
    <row r="13" s="13" customFormat="1" ht="25" customHeight="1" spans="1:7">
      <c r="A13" s="17">
        <v>11</v>
      </c>
      <c r="B13" s="20" t="s">
        <v>28</v>
      </c>
      <c r="C13" s="20" t="s">
        <v>18</v>
      </c>
      <c r="D13" s="20">
        <v>2</v>
      </c>
      <c r="E13" s="20">
        <v>200</v>
      </c>
      <c r="F13" s="20">
        <f t="shared" si="0"/>
        <v>400</v>
      </c>
      <c r="G13" s="20"/>
    </row>
    <row r="14" s="13" customFormat="1" ht="25" customHeight="1" spans="1:7">
      <c r="A14" s="17">
        <v>12</v>
      </c>
      <c r="B14" s="17" t="s">
        <v>29</v>
      </c>
      <c r="C14" s="17" t="s">
        <v>30</v>
      </c>
      <c r="D14" s="17">
        <v>1</v>
      </c>
      <c r="E14" s="17">
        <v>900</v>
      </c>
      <c r="F14" s="20">
        <f t="shared" si="0"/>
        <v>900</v>
      </c>
      <c r="G14" s="20"/>
    </row>
    <row r="15" s="13" customFormat="1" ht="25" customHeight="1" spans="1:7">
      <c r="A15" s="17">
        <v>13</v>
      </c>
      <c r="B15" s="17" t="s">
        <v>31</v>
      </c>
      <c r="C15" s="22" t="s">
        <v>30</v>
      </c>
      <c r="D15" s="22">
        <v>1</v>
      </c>
      <c r="E15" s="17">
        <v>340</v>
      </c>
      <c r="F15" s="20">
        <f t="shared" si="0"/>
        <v>340</v>
      </c>
      <c r="G15" s="20"/>
    </row>
    <row r="16" s="13" customFormat="1" ht="25" customHeight="1" spans="1:7">
      <c r="A16" s="17">
        <v>14</v>
      </c>
      <c r="B16" s="17" t="s">
        <v>32</v>
      </c>
      <c r="C16" s="22" t="s">
        <v>33</v>
      </c>
      <c r="D16" s="17">
        <v>1</v>
      </c>
      <c r="E16" s="17">
        <v>150</v>
      </c>
      <c r="F16" s="20">
        <f t="shared" si="0"/>
        <v>150</v>
      </c>
      <c r="G16" s="20"/>
    </row>
    <row r="17" s="13" customFormat="1" ht="25" customHeight="1" spans="1:7">
      <c r="A17" s="17">
        <v>15</v>
      </c>
      <c r="B17" s="22" t="s">
        <v>34</v>
      </c>
      <c r="C17" s="22" t="s">
        <v>13</v>
      </c>
      <c r="D17" s="17">
        <v>5</v>
      </c>
      <c r="E17" s="17">
        <v>100</v>
      </c>
      <c r="F17" s="20">
        <f t="shared" si="0"/>
        <v>500</v>
      </c>
      <c r="G17" s="20"/>
    </row>
    <row r="18" s="13" customFormat="1" ht="25" customHeight="1" spans="1:7">
      <c r="A18" s="17">
        <v>16</v>
      </c>
      <c r="B18" s="22" t="s">
        <v>35</v>
      </c>
      <c r="C18" s="22" t="s">
        <v>13</v>
      </c>
      <c r="D18" s="17">
        <v>1</v>
      </c>
      <c r="E18" s="17">
        <v>220</v>
      </c>
      <c r="F18" s="20">
        <f t="shared" si="0"/>
        <v>220</v>
      </c>
      <c r="G18" s="20"/>
    </row>
    <row r="19" s="13" customFormat="1" ht="25" customHeight="1" spans="1:7">
      <c r="A19" s="17">
        <v>17</v>
      </c>
      <c r="B19" s="17" t="s">
        <v>36</v>
      </c>
      <c r="C19" s="17" t="s">
        <v>37</v>
      </c>
      <c r="D19" s="17">
        <v>1</v>
      </c>
      <c r="E19" s="17">
        <v>50</v>
      </c>
      <c r="F19" s="17">
        <f>E19*D19</f>
        <v>50</v>
      </c>
      <c r="G19" s="20"/>
    </row>
    <row r="20" s="13" customFormat="1" ht="25" customHeight="1" spans="1:7">
      <c r="A20" s="17">
        <v>18</v>
      </c>
      <c r="B20" s="20" t="s">
        <v>38</v>
      </c>
      <c r="C20" s="20" t="s">
        <v>39</v>
      </c>
      <c r="D20" s="20">
        <v>9</v>
      </c>
      <c r="E20" s="20">
        <v>300</v>
      </c>
      <c r="F20" s="20">
        <f>SUM(D20*E20)</f>
        <v>2700</v>
      </c>
      <c r="G20" s="20"/>
    </row>
    <row r="21" s="13" customFormat="1" ht="25" customHeight="1" spans="1:7">
      <c r="A21" s="17"/>
      <c r="B21" s="23" t="s">
        <v>40</v>
      </c>
      <c r="C21" s="24"/>
      <c r="D21" s="17"/>
      <c r="E21" s="17"/>
      <c r="F21" s="17">
        <f>SUM(F3:F20)</f>
        <v>16660</v>
      </c>
      <c r="G21" s="25"/>
    </row>
    <row r="22" s="14" customFormat="1" ht="34" customHeight="1" spans="1:8">
      <c r="A22" s="26" t="s">
        <v>41</v>
      </c>
      <c r="B22" s="26"/>
      <c r="C22" s="26"/>
      <c r="D22" s="26"/>
      <c r="E22" s="26"/>
      <c r="F22" s="26"/>
      <c r="G22" s="26"/>
      <c r="H22" s="26"/>
    </row>
    <row r="23" s="15" customFormat="1" ht="18" customHeight="1" spans="1:8">
      <c r="A23" s="26"/>
      <c r="B23" s="26"/>
      <c r="C23" s="26"/>
      <c r="D23" s="26"/>
      <c r="E23" s="26"/>
      <c r="F23" s="26"/>
      <c r="G23" s="26"/>
      <c r="H23" s="26"/>
    </row>
    <row r="24" s="14" customFormat="1" ht="26" customHeight="1" spans="1:8">
      <c r="A24" s="26"/>
      <c r="B24" s="26"/>
      <c r="C24" s="26"/>
      <c r="D24" s="26"/>
      <c r="E24" s="26"/>
      <c r="F24" s="26"/>
      <c r="G24" s="26"/>
      <c r="H24" s="26"/>
    </row>
    <row r="25" s="14" customFormat="1" ht="17" customHeight="1" spans="1:8">
      <c r="A25" s="26"/>
      <c r="B25" s="26"/>
      <c r="C25" s="26"/>
      <c r="D25" s="26"/>
      <c r="E25" s="26"/>
      <c r="F25" s="26"/>
      <c r="G25" s="26"/>
      <c r="H25" s="26"/>
    </row>
    <row r="26" s="14" customFormat="1" ht="33" customHeight="1" spans="1:12">
      <c r="A26" s="26"/>
      <c r="B26" s="26"/>
      <c r="C26" s="26"/>
      <c r="D26" s="26"/>
      <c r="E26" s="26"/>
      <c r="F26" s="26"/>
      <c r="G26" s="26"/>
      <c r="H26" s="26"/>
      <c r="L26" s="14" t="s">
        <v>42</v>
      </c>
    </row>
    <row r="27" s="14" customFormat="1" ht="37" customHeight="1" spans="1:8">
      <c r="A27" s="26"/>
      <c r="B27" s="26"/>
      <c r="C27" s="26"/>
      <c r="D27" s="26"/>
      <c r="E27" s="26"/>
      <c r="F27" s="26"/>
      <c r="G27" s="26"/>
      <c r="H27" s="26"/>
    </row>
    <row r="28" s="15" customFormat="1" ht="19" customHeight="1" spans="1:8">
      <c r="A28" s="26"/>
      <c r="B28" s="26"/>
      <c r="C28" s="26"/>
      <c r="D28" s="26"/>
      <c r="E28" s="26"/>
      <c r="F28" s="26"/>
      <c r="G28" s="26"/>
      <c r="H28" s="26"/>
    </row>
    <row r="29" s="13" customFormat="1" ht="17.4" spans="1:8">
      <c r="A29" s="26"/>
      <c r="B29" s="26"/>
      <c r="C29" s="27"/>
      <c r="D29" s="27"/>
      <c r="E29" s="27"/>
      <c r="F29" s="27"/>
      <c r="G29" s="27"/>
      <c r="H29" s="27"/>
    </row>
  </sheetData>
  <mergeCells count="7">
    <mergeCell ref="A1:G1"/>
    <mergeCell ref="B21:C21"/>
    <mergeCell ref="A22:H22"/>
    <mergeCell ref="A24:H24"/>
    <mergeCell ref="A26:H26"/>
    <mergeCell ref="A27:G27"/>
    <mergeCell ref="A29:B29"/>
  </mergeCells>
  <pageMargins left="0.354166666666667" right="0.236111111111111" top="0.196527777777778" bottom="0.354166666666667" header="0.0784722222222222" footer="0.156944444444444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C9" sqref="C9"/>
    </sheetView>
  </sheetViews>
  <sheetFormatPr defaultColWidth="9" defaultRowHeight="15.6"/>
  <cols>
    <col min="1" max="1" width="8.37962962962963" style="1" customWidth="1"/>
    <col min="2" max="2" width="24.25" style="1" customWidth="1"/>
    <col min="3" max="3" width="9.12962962962963" style="1" customWidth="1"/>
    <col min="4" max="6" width="7.5" style="1" customWidth="1"/>
    <col min="7" max="7" width="13.25" style="1" customWidth="1"/>
    <col min="8" max="8" width="15.25" style="1" customWidth="1"/>
    <col min="9" max="9" width="15.3796296296296" style="1" customWidth="1"/>
    <col min="10" max="16376" width="9" style="1"/>
  </cols>
  <sheetData>
    <row r="1" s="1" customFormat="1" ht="56" customHeight="1" spans="1:9">
      <c r="A1" s="2" t="s">
        <v>43</v>
      </c>
      <c r="B1" s="2"/>
      <c r="C1" s="2"/>
      <c r="D1" s="2"/>
      <c r="E1" s="2"/>
      <c r="F1" s="2"/>
      <c r="G1" s="2"/>
      <c r="H1" s="2"/>
      <c r="I1" s="2"/>
    </row>
    <row r="2" s="1" customFormat="1" ht="42" customHeight="1" spans="1:9">
      <c r="A2" s="3" t="s">
        <v>1</v>
      </c>
      <c r="B2" s="3" t="s">
        <v>2</v>
      </c>
      <c r="C2" s="3" t="s">
        <v>44</v>
      </c>
      <c r="D2" s="3" t="s">
        <v>4</v>
      </c>
      <c r="E2" s="3"/>
      <c r="F2" s="3"/>
      <c r="G2" s="3" t="s">
        <v>45</v>
      </c>
      <c r="H2" s="3" t="s">
        <v>46</v>
      </c>
      <c r="I2" s="3" t="s">
        <v>7</v>
      </c>
    </row>
    <row r="3" s="1" customFormat="1" ht="42" customHeight="1" spans="1:9">
      <c r="A3" s="3">
        <v>1</v>
      </c>
      <c r="B3" s="3" t="s">
        <v>47</v>
      </c>
      <c r="C3" s="3" t="s">
        <v>48</v>
      </c>
      <c r="D3" s="4">
        <v>52105</v>
      </c>
      <c r="E3" s="4">
        <f>D3/195</f>
        <v>267.205128205128</v>
      </c>
      <c r="F3" s="4">
        <f>E3*167</f>
        <v>44623.2564102564</v>
      </c>
      <c r="G3" s="3">
        <v>0.6</v>
      </c>
      <c r="H3" s="3">
        <f t="shared" ref="H3:H13" si="0">G3*D3</f>
        <v>31263</v>
      </c>
      <c r="I3" s="10"/>
    </row>
    <row r="4" s="1" customFormat="1" ht="42" customHeight="1" spans="1:9">
      <c r="A4" s="3">
        <v>2</v>
      </c>
      <c r="B4" s="3" t="s">
        <v>49</v>
      </c>
      <c r="C4" s="3" t="s">
        <v>50</v>
      </c>
      <c r="D4" s="4">
        <v>565</v>
      </c>
      <c r="E4" s="4">
        <f t="shared" ref="E4:E13" si="1">D4/195</f>
        <v>2.8974358974359</v>
      </c>
      <c r="F4" s="4">
        <f t="shared" ref="F4:F13" si="2">E4*167</f>
        <v>483.871794871795</v>
      </c>
      <c r="G4" s="3">
        <v>30</v>
      </c>
      <c r="H4" s="3">
        <f t="shared" si="0"/>
        <v>16950</v>
      </c>
      <c r="I4" s="10"/>
    </row>
    <row r="5" s="1" customFormat="1" ht="42" customHeight="1" spans="1:12">
      <c r="A5" s="3">
        <v>3</v>
      </c>
      <c r="B5" s="3" t="s">
        <v>51</v>
      </c>
      <c r="C5" s="3" t="s">
        <v>52</v>
      </c>
      <c r="D5" s="3">
        <v>117</v>
      </c>
      <c r="E5" s="4">
        <f t="shared" si="1"/>
        <v>0.6</v>
      </c>
      <c r="F5" s="4">
        <f t="shared" si="2"/>
        <v>100.2</v>
      </c>
      <c r="G5" s="3">
        <v>110</v>
      </c>
      <c r="H5" s="3">
        <f t="shared" si="0"/>
        <v>12870</v>
      </c>
      <c r="I5" s="10"/>
      <c r="L5" s="1">
        <f>167*650</f>
        <v>108550</v>
      </c>
    </row>
    <row r="6" s="1" customFormat="1" ht="42" customHeight="1" spans="1:9">
      <c r="A6" s="3">
        <v>4</v>
      </c>
      <c r="B6" s="3" t="s">
        <v>53</v>
      </c>
      <c r="C6" s="3" t="s">
        <v>52</v>
      </c>
      <c r="D6" s="3">
        <v>85</v>
      </c>
      <c r="E6" s="4">
        <f t="shared" si="1"/>
        <v>0.435897435897436</v>
      </c>
      <c r="F6" s="4">
        <f t="shared" si="2"/>
        <v>72.7948717948718</v>
      </c>
      <c r="G6" s="3">
        <v>150</v>
      </c>
      <c r="H6" s="3">
        <f t="shared" si="0"/>
        <v>12750</v>
      </c>
      <c r="I6" s="10"/>
    </row>
    <row r="7" s="1" customFormat="1" ht="42" customHeight="1" spans="1:9">
      <c r="A7" s="3">
        <v>5</v>
      </c>
      <c r="B7" s="3" t="s">
        <v>54</v>
      </c>
      <c r="C7" s="3" t="s">
        <v>9</v>
      </c>
      <c r="D7" s="3">
        <v>195</v>
      </c>
      <c r="E7" s="4">
        <f t="shared" si="1"/>
        <v>1</v>
      </c>
      <c r="F7" s="4">
        <f t="shared" si="2"/>
        <v>167</v>
      </c>
      <c r="G7" s="3">
        <v>260</v>
      </c>
      <c r="H7" s="3">
        <f t="shared" si="0"/>
        <v>50700</v>
      </c>
      <c r="I7" s="10"/>
    </row>
    <row r="8" s="1" customFormat="1" ht="42" customHeight="1" spans="1:9">
      <c r="A8" s="3">
        <v>6</v>
      </c>
      <c r="B8" s="3" t="s">
        <v>55</v>
      </c>
      <c r="C8" s="3" t="s">
        <v>56</v>
      </c>
      <c r="D8" s="3">
        <v>936</v>
      </c>
      <c r="E8" s="4">
        <f t="shared" si="1"/>
        <v>4.8</v>
      </c>
      <c r="F8" s="4">
        <f t="shared" si="2"/>
        <v>801.6</v>
      </c>
      <c r="G8" s="3">
        <v>5</v>
      </c>
      <c r="H8" s="3">
        <f t="shared" si="0"/>
        <v>4680</v>
      </c>
      <c r="I8" s="10"/>
    </row>
    <row r="9" s="1" customFormat="1" ht="42" customHeight="1" spans="1:9">
      <c r="A9" s="3">
        <v>7</v>
      </c>
      <c r="B9" s="3" t="s">
        <v>57</v>
      </c>
      <c r="C9" s="3" t="s">
        <v>56</v>
      </c>
      <c r="D9" s="3">
        <v>936</v>
      </c>
      <c r="E9" s="4">
        <f t="shared" si="1"/>
        <v>4.8</v>
      </c>
      <c r="F9" s="4">
        <f t="shared" si="2"/>
        <v>801.6</v>
      </c>
      <c r="G9" s="3">
        <v>5</v>
      </c>
      <c r="H9" s="3">
        <f t="shared" si="0"/>
        <v>4680</v>
      </c>
      <c r="I9" s="11"/>
    </row>
    <row r="10" s="1" customFormat="1" ht="42" customHeight="1" spans="1:9">
      <c r="A10" s="3">
        <v>8</v>
      </c>
      <c r="B10" s="3" t="s">
        <v>58</v>
      </c>
      <c r="C10" s="3" t="s">
        <v>56</v>
      </c>
      <c r="D10" s="3">
        <v>936</v>
      </c>
      <c r="E10" s="4">
        <f t="shared" si="1"/>
        <v>4.8</v>
      </c>
      <c r="F10" s="4">
        <f t="shared" si="2"/>
        <v>801.6</v>
      </c>
      <c r="G10" s="3">
        <v>10</v>
      </c>
      <c r="H10" s="3">
        <f t="shared" si="0"/>
        <v>9360</v>
      </c>
      <c r="I10" s="11"/>
    </row>
    <row r="11" s="1" customFormat="1" ht="42" customHeight="1" spans="1:9">
      <c r="A11" s="3">
        <v>9</v>
      </c>
      <c r="B11" s="3" t="s">
        <v>59</v>
      </c>
      <c r="C11" s="3" t="s">
        <v>9</v>
      </c>
      <c r="D11" s="3">
        <v>195</v>
      </c>
      <c r="E11" s="4">
        <f t="shared" si="1"/>
        <v>1</v>
      </c>
      <c r="F11" s="4">
        <f t="shared" si="2"/>
        <v>167</v>
      </c>
      <c r="G11" s="3">
        <v>120</v>
      </c>
      <c r="H11" s="3">
        <f t="shared" si="0"/>
        <v>23400</v>
      </c>
      <c r="I11" s="10"/>
    </row>
    <row r="12" s="1" customFormat="1" ht="42" customHeight="1" spans="1:9">
      <c r="A12" s="3">
        <v>10</v>
      </c>
      <c r="B12" s="3" t="s">
        <v>60</v>
      </c>
      <c r="C12" s="5" t="s">
        <v>61</v>
      </c>
      <c r="D12" s="3">
        <v>7</v>
      </c>
      <c r="E12" s="4">
        <f t="shared" si="1"/>
        <v>0.0358974358974359</v>
      </c>
      <c r="F12" s="4">
        <f t="shared" si="2"/>
        <v>5.99487179487179</v>
      </c>
      <c r="G12" s="3">
        <v>300</v>
      </c>
      <c r="H12" s="3">
        <f t="shared" si="0"/>
        <v>2100</v>
      </c>
      <c r="I12" s="10"/>
    </row>
    <row r="13" s="1" customFormat="1" ht="42" customHeight="1" spans="1:9">
      <c r="A13" s="3">
        <v>11</v>
      </c>
      <c r="B13" s="3" t="s">
        <v>62</v>
      </c>
      <c r="C13" s="5" t="s">
        <v>63</v>
      </c>
      <c r="D13" s="3">
        <v>975</v>
      </c>
      <c r="E13" s="4">
        <f t="shared" si="1"/>
        <v>5</v>
      </c>
      <c r="F13" s="4">
        <f t="shared" si="2"/>
        <v>835</v>
      </c>
      <c r="G13" s="3">
        <v>7</v>
      </c>
      <c r="H13" s="3">
        <f t="shared" si="0"/>
        <v>6825</v>
      </c>
      <c r="I13" s="10"/>
    </row>
    <row r="14" s="1" customFormat="1" ht="42" customHeight="1" spans="1:10">
      <c r="A14" s="6" t="s">
        <v>64</v>
      </c>
      <c r="B14" s="7"/>
      <c r="C14" s="8"/>
      <c r="D14" s="8"/>
      <c r="E14" s="8"/>
      <c r="F14" s="8"/>
      <c r="G14" s="8"/>
      <c r="H14" s="9">
        <f>SUM(H3:H13)</f>
        <v>175578</v>
      </c>
      <c r="I14" s="12"/>
      <c r="J14" s="1">
        <f>H14-L5</f>
        <v>67028</v>
      </c>
    </row>
    <row r="15" s="1" customFormat="1" ht="22" customHeight="1"/>
    <row r="16" s="1" customFormat="1" ht="24" customHeight="1"/>
    <row r="17" s="1" customFormat="1" ht="24" customHeight="1"/>
    <row r="18" s="1" customFormat="1" ht="24" customHeight="1"/>
    <row r="19" s="1" customFormat="1" ht="30" customHeight="1"/>
  </sheetData>
  <mergeCells count="3">
    <mergeCell ref="A1:I1"/>
    <mergeCell ref="A14:B14"/>
    <mergeCell ref="H14:I14"/>
  </mergeCells>
  <pageMargins left="0.75" right="0.75" top="1" bottom="1" header="0.5" footer="0.5"/>
  <pageSetup paperSize="9" scale="9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6村小学</vt:lpstr>
      <vt:lpstr>Sheet1</vt:lpstr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2020-05-18T09:25:00Z</dcterms:created>
  <cp:lastPrinted>2020-05-22T04:49:00Z</cp:lastPrinted>
  <dcterms:modified xsi:type="dcterms:W3CDTF">2024-08-15T09:40:17Z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12FC8B3788CE4D3499BD77CFB647ECE6</vt:lpwstr>
  </property>
  <property fmtid="{D5CDD505-2E9C-101B-9397-08002B2CF9AE}" pid="4" name="KSOReadingLayout">
    <vt:bool>true</vt:bool>
  </property>
</Properties>
</file>