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预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<sst xmlns="http://schemas.openxmlformats.org/spreadsheetml/2006/main" count="44" uniqueCount="30">
  <si>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疏勒县艾尔木东乡中心小学2025年期末考试试卷报价单</t>
  </si>
  <si>
    <t>类别</t>
  </si>
  <si>
    <t>科目</t>
  </si>
  <si>
    <t>试卷
袋数（A4袋子）</t>
  </si>
  <si>
    <t>备用
试卷袋数</t>
  </si>
  <si>
    <t>试卷总袋数</t>
  </si>
  <si>
    <t>试卷
袋
单价</t>
  </si>
  <si>
    <t>试卷
袋
金额</t>
  </si>
  <si>
    <t>每份
试卷
张数</t>
  </si>
  <si>
    <t>试卷
份数</t>
  </si>
  <si>
    <t>试卷张数
（袋数*每份张数*每袋份数）（A3、70克复印纸)</t>
  </si>
  <si>
    <t>单价</t>
  </si>
  <si>
    <t>金额</t>
  </si>
  <si>
    <t>答题卡
袋数（A4)</t>
  </si>
  <si>
    <t>答题卡
袋
单价</t>
  </si>
  <si>
    <t>答题卡
袋
金额</t>
  </si>
  <si>
    <t>答题卡
张数
（A3)</t>
  </si>
  <si>
    <t>份数</t>
  </si>
  <si>
    <t>答题卡张数
（袋数*每袋张数*份数）
（A3、A4,70克复印纸）</t>
  </si>
  <si>
    <t>总计</t>
  </si>
  <si>
    <t>三年级
（每个考场25人）</t>
  </si>
  <si>
    <t>语文</t>
  </si>
  <si>
    <t>数学</t>
  </si>
  <si>
    <t>英语</t>
  </si>
  <si>
    <t>道法</t>
  </si>
  <si>
    <t>四年级
（每个考场25人）</t>
  </si>
  <si>
    <t>五年级
（每个考场25人</t>
  </si>
  <si>
    <t>六年级
（每个考场25人）</t>
  </si>
  <si>
    <t>合计</t>
  </si>
  <si>
    <t xml:space="preserve">要求：1、统一试卷为A3双面打印，70克复印纸；答题卡为A3或A4双面打印,70克复印纸。
      2、试卷袋为A4袋子，答题卡袋为A4袋子
      3、具备答题卡收改卷改机改阅卷条件
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</si>
</sst>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宋体"/>
      <charset val="134"/>
      <scheme val="minor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zoomScale="160" zoomScaleNormal="160" workbookViewId="0">
      <selection activeCell="O6" sqref="O6"/>
    </sheetView>
  </sheetViews>
  <sheetFormatPr defaultColWidth="9" defaultRowHeight="14"/>
  <cols>
    <col min="1" max="1" width="5.5" style="1" customWidth="1"/>
    <col min="2" max="2" width="4.62727272727273" style="1" customWidth="1"/>
    <col min="3" max="3" width="4" style="1" customWidth="1"/>
    <col min="4" max="4" width="4.12727272727273" style="1" customWidth="1"/>
    <col min="5" max="5" width="4.47272727272727" style="1" customWidth="1"/>
    <col min="6" max="6" width="3.88181818181818" style="1" customWidth="1"/>
    <col min="7" max="7" width="5.12727272727273" style="1" customWidth="1"/>
    <col min="8" max="8" width="4.25454545454545" style="1" customWidth="1"/>
    <col min="9" max="9" width="5.12727272727273" style="1" customWidth="1"/>
    <col min="10" max="10" width="7.5" style="1" customWidth="1"/>
    <col min="11" max="11" width="4.05454545454545" style="1" customWidth="1"/>
    <col min="12" max="12" width="5.20909090909091" style="1" customWidth="1"/>
    <col min="13" max="13" width="4.79090909090909" style="1" customWidth="1"/>
    <col min="14" max="14" width="3.75454545454545" style="1" customWidth="1"/>
    <col min="15" max="15" width="4.38181818181818" style="1" customWidth="1"/>
    <col min="16" max="16" width="4.69090909090909" style="1" customWidth="1"/>
    <col min="17" max="17" width="5.12727272727273" style="1" customWidth="1"/>
    <col min="18" max="18" width="7.70909090909091" style="1" customWidth="1"/>
    <col min="19" max="19" width="4.75454545454545" style="1" customWidth="1"/>
    <col min="20" max="20" width="5.41818181818182" style="1" customWidth="1"/>
    <col min="21" max="21" width="8.62727272727273" style="1" customWidth="1"/>
    <col min="22" max="16384" width="9" style="1"/>
  </cols>
  <sheetData>
    <row r="1" s="1" customFormat="1" ht="34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2" customFormat="1" ht="90" customHeight="1" spans="1:2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7" t="s">
        <v>14</v>
      </c>
      <c r="O2" s="7" t="s">
        <v>15</v>
      </c>
      <c r="P2" s="7" t="s">
        <v>16</v>
      </c>
      <c r="Q2" s="5" t="s">
        <v>17</v>
      </c>
      <c r="R2" s="6" t="s">
        <v>18</v>
      </c>
      <c r="S2" s="5" t="s">
        <v>11</v>
      </c>
      <c r="T2" s="5" t="s">
        <v>12</v>
      </c>
      <c r="U2" s="15" t="s">
        <v>19</v>
      </c>
    </row>
    <row r="3" s="2" customFormat="1" ht="18" customHeight="1" spans="1:21">
      <c r="A3" s="8" t="s">
        <v>20</v>
      </c>
      <c r="B3" s="9" t="s">
        <v>21</v>
      </c>
      <c r="C3" s="5">
        <v>13</v>
      </c>
      <c r="D3" s="5">
        <v>1</v>
      </c>
      <c r="E3" s="5">
        <f>C3+D3</f>
        <v>14</v>
      </c>
      <c r="F3" s="5">
        <v>1.5</v>
      </c>
      <c r="G3" s="5">
        <f t="shared" ref="G3:G18" si="0">E3*F3</f>
        <v>21</v>
      </c>
      <c r="H3" s="5">
        <v>1</v>
      </c>
      <c r="I3" s="5">
        <v>25</v>
      </c>
      <c r="J3" s="5">
        <f>I3*H3*E3</f>
        <v>350</v>
      </c>
      <c r="K3" s="5">
        <v>0.4</v>
      </c>
      <c r="L3" s="5">
        <f t="shared" ref="L3:L18" si="1">J3*K3</f>
        <v>140</v>
      </c>
      <c r="M3" s="5">
        <f>E3</f>
        <v>14</v>
      </c>
      <c r="N3" s="5">
        <v>1.5</v>
      </c>
      <c r="O3" s="5">
        <f t="shared" ref="O3:O18" si="2">M3*N3</f>
        <v>21</v>
      </c>
      <c r="P3" s="5">
        <v>1</v>
      </c>
      <c r="Q3" s="5">
        <v>25</v>
      </c>
      <c r="R3" s="5">
        <f>Q3*M3</f>
        <v>350</v>
      </c>
      <c r="S3" s="5">
        <v>0.4</v>
      </c>
      <c r="T3" s="5">
        <f t="shared" ref="T3:T18" si="3">R3*S3</f>
        <v>140</v>
      </c>
      <c r="U3" s="16">
        <f t="shared" ref="U3:U18" si="4">G3+L3+O3+T3</f>
        <v>322</v>
      </c>
    </row>
    <row r="4" s="2" customFormat="1" ht="18" customHeight="1" spans="1:21">
      <c r="A4" s="10"/>
      <c r="B4" s="11" t="s">
        <v>22</v>
      </c>
      <c r="C4" s="5">
        <v>13</v>
      </c>
      <c r="D4" s="5">
        <v>1</v>
      </c>
      <c r="E4" s="5">
        <f t="shared" ref="E3:E18" si="5">C4+D4</f>
        <v>14</v>
      </c>
      <c r="F4" s="5">
        <v>1.5</v>
      </c>
      <c r="G4" s="5">
        <f t="shared" si="0"/>
        <v>21</v>
      </c>
      <c r="H4" s="5">
        <v>1</v>
      </c>
      <c r="I4" s="5">
        <v>25</v>
      </c>
      <c r="J4" s="5">
        <f t="shared" ref="J3:J18" si="6">I4*H4*E4</f>
        <v>350</v>
      </c>
      <c r="K4" s="5">
        <v>0.4</v>
      </c>
      <c r="L4" s="5">
        <f t="shared" si="1"/>
        <v>140</v>
      </c>
      <c r="M4" s="5">
        <f t="shared" ref="M4:M18" si="7">E4</f>
        <v>14</v>
      </c>
      <c r="N4" s="5">
        <v>1.5</v>
      </c>
      <c r="O4" s="5">
        <f t="shared" si="2"/>
        <v>21</v>
      </c>
      <c r="P4" s="5">
        <v>1</v>
      </c>
      <c r="Q4" s="5">
        <v>25</v>
      </c>
      <c r="R4" s="5">
        <f>Q4*M4</f>
        <v>350</v>
      </c>
      <c r="S4" s="5">
        <v>0.4</v>
      </c>
      <c r="T4" s="5">
        <f t="shared" si="3"/>
        <v>140</v>
      </c>
      <c r="U4" s="16">
        <f t="shared" si="4"/>
        <v>322</v>
      </c>
    </row>
    <row r="5" s="2" customFormat="1" ht="18" customHeight="1" spans="1:21">
      <c r="A5" s="10"/>
      <c r="B5" s="11" t="s">
        <v>23</v>
      </c>
      <c r="C5" s="5">
        <v>13</v>
      </c>
      <c r="D5" s="5">
        <v>1</v>
      </c>
      <c r="E5" s="5">
        <f t="shared" si="5"/>
        <v>14</v>
      </c>
      <c r="F5" s="5">
        <v>1.5</v>
      </c>
      <c r="G5" s="5">
        <f t="shared" si="0"/>
        <v>21</v>
      </c>
      <c r="H5" s="5">
        <v>1</v>
      </c>
      <c r="I5" s="5">
        <v>25</v>
      </c>
      <c r="J5" s="5">
        <f t="shared" si="6"/>
        <v>350</v>
      </c>
      <c r="K5" s="5">
        <v>0.4</v>
      </c>
      <c r="L5" s="5">
        <f t="shared" si="1"/>
        <v>140</v>
      </c>
      <c r="M5" s="5">
        <f t="shared" si="7"/>
        <v>14</v>
      </c>
      <c r="N5" s="5">
        <v>1.5</v>
      </c>
      <c r="O5" s="5">
        <f t="shared" si="2"/>
        <v>21</v>
      </c>
      <c r="P5" s="5">
        <v>1</v>
      </c>
      <c r="Q5" s="5">
        <v>25</v>
      </c>
      <c r="R5" s="5">
        <f>Q5*M5</f>
        <v>350</v>
      </c>
      <c r="S5" s="5">
        <v>0.4</v>
      </c>
      <c r="T5" s="5">
        <f t="shared" si="3"/>
        <v>140</v>
      </c>
      <c r="U5" s="16">
        <f t="shared" si="4"/>
        <v>322</v>
      </c>
    </row>
    <row r="6" s="2" customFormat="1" ht="18" customHeight="1" spans="1:21">
      <c r="A6" s="10"/>
      <c r="B6" s="11" t="s">
        <v>24</v>
      </c>
      <c r="C6" s="5">
        <v>13</v>
      </c>
      <c r="D6" s="5">
        <v>1</v>
      </c>
      <c r="E6" s="5">
        <f t="shared" si="5"/>
        <v>14</v>
      </c>
      <c r="F6" s="5">
        <v>1.5</v>
      </c>
      <c r="G6" s="5">
        <f t="shared" si="0"/>
        <v>21</v>
      </c>
      <c r="H6" s="5">
        <v>1</v>
      </c>
      <c r="I6" s="5">
        <v>25</v>
      </c>
      <c r="J6" s="5">
        <f t="shared" si="6"/>
        <v>350</v>
      </c>
      <c r="K6" s="5">
        <v>0.4</v>
      </c>
      <c r="L6" s="5">
        <f t="shared" si="1"/>
        <v>140</v>
      </c>
      <c r="M6" s="5">
        <f t="shared" si="7"/>
        <v>14</v>
      </c>
      <c r="N6" s="5">
        <v>1.5</v>
      </c>
      <c r="O6" s="5">
        <f t="shared" si="2"/>
        <v>21</v>
      </c>
      <c r="P6" s="5">
        <v>1</v>
      </c>
      <c r="Q6" s="5">
        <v>25</v>
      </c>
      <c r="R6" s="5">
        <f>Q6*M6</f>
        <v>350</v>
      </c>
      <c r="S6" s="5">
        <v>0.4</v>
      </c>
      <c r="T6" s="5">
        <f t="shared" si="3"/>
        <v>140</v>
      </c>
      <c r="U6" s="16">
        <f t="shared" si="4"/>
        <v>322</v>
      </c>
    </row>
    <row r="7" s="2" customFormat="1" ht="18" customHeight="1" spans="1:21">
      <c r="A7" s="12" t="s">
        <v>25</v>
      </c>
      <c r="B7" s="11" t="s">
        <v>21</v>
      </c>
      <c r="C7" s="5">
        <v>17</v>
      </c>
      <c r="D7" s="5">
        <v>1</v>
      </c>
      <c r="E7" s="5">
        <f t="shared" si="5"/>
        <v>18</v>
      </c>
      <c r="F7" s="5">
        <v>1.5</v>
      </c>
      <c r="G7" s="5">
        <f t="shared" si="0"/>
        <v>27</v>
      </c>
      <c r="H7" s="5">
        <v>1</v>
      </c>
      <c r="I7" s="5">
        <v>25</v>
      </c>
      <c r="J7" s="5">
        <f t="shared" si="6"/>
        <v>450</v>
      </c>
      <c r="K7" s="5">
        <v>0.4</v>
      </c>
      <c r="L7" s="5">
        <f t="shared" si="1"/>
        <v>180</v>
      </c>
      <c r="M7" s="5">
        <f t="shared" si="7"/>
        <v>18</v>
      </c>
      <c r="N7" s="5">
        <v>1.5</v>
      </c>
      <c r="O7" s="5">
        <f t="shared" si="2"/>
        <v>27</v>
      </c>
      <c r="P7" s="5">
        <v>1</v>
      </c>
      <c r="Q7" s="5">
        <v>25</v>
      </c>
      <c r="R7" s="5">
        <f t="shared" ref="R7:R18" si="8">Q7*M7</f>
        <v>450</v>
      </c>
      <c r="S7" s="5">
        <v>0.4</v>
      </c>
      <c r="T7" s="5">
        <f t="shared" si="3"/>
        <v>180</v>
      </c>
      <c r="U7" s="16">
        <f t="shared" si="4"/>
        <v>414</v>
      </c>
    </row>
    <row r="8" s="2" customFormat="1" ht="18" customHeight="1" spans="1:21">
      <c r="A8" s="12"/>
      <c r="B8" s="11" t="s">
        <v>22</v>
      </c>
      <c r="C8" s="5">
        <v>17</v>
      </c>
      <c r="D8" s="5">
        <v>1</v>
      </c>
      <c r="E8" s="5">
        <f t="shared" si="5"/>
        <v>18</v>
      </c>
      <c r="F8" s="5">
        <v>1.5</v>
      </c>
      <c r="G8" s="5">
        <f t="shared" si="0"/>
        <v>27</v>
      </c>
      <c r="H8" s="5">
        <v>1</v>
      </c>
      <c r="I8" s="5">
        <v>25</v>
      </c>
      <c r="J8" s="5">
        <f t="shared" si="6"/>
        <v>450</v>
      </c>
      <c r="K8" s="5">
        <v>0.4</v>
      </c>
      <c r="L8" s="5">
        <f t="shared" si="1"/>
        <v>180</v>
      </c>
      <c r="M8" s="5">
        <f t="shared" si="7"/>
        <v>18</v>
      </c>
      <c r="N8" s="5">
        <v>1.5</v>
      </c>
      <c r="O8" s="5">
        <f t="shared" si="2"/>
        <v>27</v>
      </c>
      <c r="P8" s="5">
        <v>1</v>
      </c>
      <c r="Q8" s="5">
        <v>25</v>
      </c>
      <c r="R8" s="5">
        <f t="shared" si="8"/>
        <v>450</v>
      </c>
      <c r="S8" s="5">
        <v>0.4</v>
      </c>
      <c r="T8" s="5">
        <f t="shared" si="3"/>
        <v>180</v>
      </c>
      <c r="U8" s="16">
        <f t="shared" si="4"/>
        <v>414</v>
      </c>
    </row>
    <row r="9" s="2" customFormat="1" ht="18" customHeight="1" spans="1:21">
      <c r="A9" s="12"/>
      <c r="B9" s="11" t="s">
        <v>23</v>
      </c>
      <c r="C9" s="5">
        <v>17</v>
      </c>
      <c r="D9" s="5">
        <v>1</v>
      </c>
      <c r="E9" s="5">
        <f t="shared" si="5"/>
        <v>18</v>
      </c>
      <c r="F9" s="5">
        <v>1.5</v>
      </c>
      <c r="G9" s="5">
        <f t="shared" si="0"/>
        <v>27</v>
      </c>
      <c r="H9" s="5">
        <v>1</v>
      </c>
      <c r="I9" s="5">
        <v>25</v>
      </c>
      <c r="J9" s="5">
        <f t="shared" si="6"/>
        <v>450</v>
      </c>
      <c r="K9" s="5">
        <v>0.4</v>
      </c>
      <c r="L9" s="5">
        <f t="shared" si="1"/>
        <v>180</v>
      </c>
      <c r="M9" s="5">
        <f t="shared" si="7"/>
        <v>18</v>
      </c>
      <c r="N9" s="5">
        <v>1.5</v>
      </c>
      <c r="O9" s="5">
        <f t="shared" si="2"/>
        <v>27</v>
      </c>
      <c r="P9" s="5">
        <v>1</v>
      </c>
      <c r="Q9" s="5">
        <v>25</v>
      </c>
      <c r="R9" s="5">
        <f t="shared" si="8"/>
        <v>450</v>
      </c>
      <c r="S9" s="5">
        <v>0.4</v>
      </c>
      <c r="T9" s="5">
        <f t="shared" si="3"/>
        <v>180</v>
      </c>
      <c r="U9" s="16">
        <f t="shared" si="4"/>
        <v>414</v>
      </c>
    </row>
    <row r="10" s="2" customFormat="1" ht="18" customHeight="1" spans="1:21">
      <c r="A10" s="12"/>
      <c r="B10" s="11" t="s">
        <v>24</v>
      </c>
      <c r="C10" s="5">
        <v>17</v>
      </c>
      <c r="D10" s="5">
        <v>1</v>
      </c>
      <c r="E10" s="5">
        <f t="shared" si="5"/>
        <v>18</v>
      </c>
      <c r="F10" s="5">
        <v>1.5</v>
      </c>
      <c r="G10" s="5">
        <f t="shared" si="0"/>
        <v>27</v>
      </c>
      <c r="H10" s="5">
        <v>1</v>
      </c>
      <c r="I10" s="5">
        <v>25</v>
      </c>
      <c r="J10" s="5">
        <f t="shared" si="6"/>
        <v>450</v>
      </c>
      <c r="K10" s="5">
        <v>0.4</v>
      </c>
      <c r="L10" s="5">
        <f t="shared" si="1"/>
        <v>180</v>
      </c>
      <c r="M10" s="5">
        <f t="shared" si="7"/>
        <v>18</v>
      </c>
      <c r="N10" s="5">
        <v>1.5</v>
      </c>
      <c r="O10" s="5">
        <f t="shared" si="2"/>
        <v>27</v>
      </c>
      <c r="P10" s="5">
        <v>1</v>
      </c>
      <c r="Q10" s="5">
        <v>25</v>
      </c>
      <c r="R10" s="5">
        <f t="shared" si="8"/>
        <v>450</v>
      </c>
      <c r="S10" s="5">
        <v>0.4</v>
      </c>
      <c r="T10" s="5">
        <f t="shared" si="3"/>
        <v>180</v>
      </c>
      <c r="U10" s="16">
        <f t="shared" si="4"/>
        <v>414</v>
      </c>
    </row>
    <row r="11" s="2" customFormat="1" ht="18" customHeight="1" spans="1:21">
      <c r="A11" s="12" t="s">
        <v>26</v>
      </c>
      <c r="B11" s="11" t="s">
        <v>21</v>
      </c>
      <c r="C11" s="5">
        <v>15</v>
      </c>
      <c r="D11" s="5">
        <v>1</v>
      </c>
      <c r="E11" s="5">
        <f t="shared" si="5"/>
        <v>16</v>
      </c>
      <c r="F11" s="5">
        <v>1.5</v>
      </c>
      <c r="G11" s="5">
        <f t="shared" si="0"/>
        <v>24</v>
      </c>
      <c r="H11" s="5">
        <v>1</v>
      </c>
      <c r="I11" s="5">
        <v>25</v>
      </c>
      <c r="J11" s="5">
        <f t="shared" si="6"/>
        <v>400</v>
      </c>
      <c r="K11" s="5">
        <v>0.4</v>
      </c>
      <c r="L11" s="5">
        <f t="shared" si="1"/>
        <v>160</v>
      </c>
      <c r="M11" s="5">
        <f t="shared" si="7"/>
        <v>16</v>
      </c>
      <c r="N11" s="5">
        <v>1.5</v>
      </c>
      <c r="O11" s="5">
        <f t="shared" si="2"/>
        <v>24</v>
      </c>
      <c r="P11" s="5">
        <v>1</v>
      </c>
      <c r="Q11" s="5">
        <v>25</v>
      </c>
      <c r="R11" s="5">
        <f t="shared" si="8"/>
        <v>400</v>
      </c>
      <c r="S11" s="5">
        <v>0.4</v>
      </c>
      <c r="T11" s="5">
        <f t="shared" si="3"/>
        <v>160</v>
      </c>
      <c r="U11" s="16">
        <f t="shared" si="4"/>
        <v>368</v>
      </c>
    </row>
    <row r="12" s="2" customFormat="1" ht="18" customHeight="1" spans="1:21">
      <c r="A12" s="12"/>
      <c r="B12" s="11" t="s">
        <v>22</v>
      </c>
      <c r="C12" s="5">
        <v>15</v>
      </c>
      <c r="D12" s="5">
        <v>1</v>
      </c>
      <c r="E12" s="5">
        <f t="shared" si="5"/>
        <v>16</v>
      </c>
      <c r="F12" s="5">
        <v>1.5</v>
      </c>
      <c r="G12" s="5">
        <f t="shared" si="0"/>
        <v>24</v>
      </c>
      <c r="H12" s="5">
        <v>1</v>
      </c>
      <c r="I12" s="5">
        <v>25</v>
      </c>
      <c r="J12" s="5">
        <f t="shared" si="6"/>
        <v>400</v>
      </c>
      <c r="K12" s="5">
        <v>0.4</v>
      </c>
      <c r="L12" s="5">
        <f t="shared" si="1"/>
        <v>160</v>
      </c>
      <c r="M12" s="5">
        <f t="shared" si="7"/>
        <v>16</v>
      </c>
      <c r="N12" s="5">
        <v>1.5</v>
      </c>
      <c r="O12" s="5">
        <f t="shared" si="2"/>
        <v>24</v>
      </c>
      <c r="P12" s="5">
        <v>1</v>
      </c>
      <c r="Q12" s="5">
        <v>25</v>
      </c>
      <c r="R12" s="5">
        <f t="shared" si="8"/>
        <v>400</v>
      </c>
      <c r="S12" s="5">
        <v>0.4</v>
      </c>
      <c r="T12" s="5">
        <f t="shared" si="3"/>
        <v>160</v>
      </c>
      <c r="U12" s="16">
        <f t="shared" si="4"/>
        <v>368</v>
      </c>
    </row>
    <row r="13" s="2" customFormat="1" ht="18" customHeight="1" spans="1:21">
      <c r="A13" s="12"/>
      <c r="B13" s="11" t="s">
        <v>23</v>
      </c>
      <c r="C13" s="5">
        <v>15</v>
      </c>
      <c r="D13" s="5">
        <v>1</v>
      </c>
      <c r="E13" s="5">
        <f t="shared" si="5"/>
        <v>16</v>
      </c>
      <c r="F13" s="5">
        <v>1.5</v>
      </c>
      <c r="G13" s="5">
        <f t="shared" si="0"/>
        <v>24</v>
      </c>
      <c r="H13" s="5">
        <v>1</v>
      </c>
      <c r="I13" s="5">
        <v>25</v>
      </c>
      <c r="J13" s="5">
        <f t="shared" si="6"/>
        <v>400</v>
      </c>
      <c r="K13" s="5">
        <v>0.4</v>
      </c>
      <c r="L13" s="5">
        <f t="shared" si="1"/>
        <v>160</v>
      </c>
      <c r="M13" s="5">
        <f t="shared" si="7"/>
        <v>16</v>
      </c>
      <c r="N13" s="5">
        <v>1.5</v>
      </c>
      <c r="O13" s="5">
        <f t="shared" si="2"/>
        <v>24</v>
      </c>
      <c r="P13" s="5">
        <v>1</v>
      </c>
      <c r="Q13" s="5">
        <v>25</v>
      </c>
      <c r="R13" s="5">
        <f t="shared" si="8"/>
        <v>400</v>
      </c>
      <c r="S13" s="5">
        <v>0.4</v>
      </c>
      <c r="T13" s="5">
        <f t="shared" si="3"/>
        <v>160</v>
      </c>
      <c r="U13" s="16">
        <f t="shared" si="4"/>
        <v>368</v>
      </c>
    </row>
    <row r="14" s="2" customFormat="1" ht="18" customHeight="1" spans="1:21">
      <c r="A14" s="12"/>
      <c r="B14" s="11" t="s">
        <v>24</v>
      </c>
      <c r="C14" s="5">
        <v>15</v>
      </c>
      <c r="D14" s="5">
        <v>1</v>
      </c>
      <c r="E14" s="5">
        <f t="shared" si="5"/>
        <v>16</v>
      </c>
      <c r="F14" s="5">
        <v>1.5</v>
      </c>
      <c r="G14" s="5">
        <f t="shared" si="0"/>
        <v>24</v>
      </c>
      <c r="H14" s="5">
        <v>1</v>
      </c>
      <c r="I14" s="5">
        <v>25</v>
      </c>
      <c r="J14" s="5">
        <f t="shared" si="6"/>
        <v>400</v>
      </c>
      <c r="K14" s="5">
        <v>0.4</v>
      </c>
      <c r="L14" s="5">
        <f t="shared" si="1"/>
        <v>160</v>
      </c>
      <c r="M14" s="5">
        <f t="shared" si="7"/>
        <v>16</v>
      </c>
      <c r="N14" s="5">
        <v>1.5</v>
      </c>
      <c r="O14" s="5">
        <f t="shared" si="2"/>
        <v>24</v>
      </c>
      <c r="P14" s="5">
        <v>1</v>
      </c>
      <c r="Q14" s="5">
        <v>25</v>
      </c>
      <c r="R14" s="5">
        <f t="shared" si="8"/>
        <v>400</v>
      </c>
      <c r="S14" s="5">
        <v>0.4</v>
      </c>
      <c r="T14" s="5">
        <f t="shared" si="3"/>
        <v>160</v>
      </c>
      <c r="U14" s="16">
        <f t="shared" si="4"/>
        <v>368</v>
      </c>
    </row>
    <row r="15" s="2" customFormat="1" ht="18" customHeight="1" spans="1:21">
      <c r="A15" s="12" t="s">
        <v>27</v>
      </c>
      <c r="B15" s="11" t="s">
        <v>21</v>
      </c>
      <c r="C15" s="5">
        <v>14</v>
      </c>
      <c r="D15" s="5">
        <v>1</v>
      </c>
      <c r="E15" s="5">
        <f t="shared" si="5"/>
        <v>15</v>
      </c>
      <c r="F15" s="5">
        <v>1.5</v>
      </c>
      <c r="G15" s="5">
        <f t="shared" si="0"/>
        <v>22.5</v>
      </c>
      <c r="H15" s="5">
        <v>1</v>
      </c>
      <c r="I15" s="5">
        <v>25</v>
      </c>
      <c r="J15" s="5">
        <f t="shared" si="6"/>
        <v>375</v>
      </c>
      <c r="K15" s="5">
        <v>0.4</v>
      </c>
      <c r="L15" s="5">
        <f t="shared" si="1"/>
        <v>150</v>
      </c>
      <c r="M15" s="5">
        <f t="shared" si="7"/>
        <v>15</v>
      </c>
      <c r="N15" s="5">
        <v>1.5</v>
      </c>
      <c r="O15" s="5">
        <f t="shared" si="2"/>
        <v>22.5</v>
      </c>
      <c r="P15" s="5">
        <v>1</v>
      </c>
      <c r="Q15" s="5">
        <v>25</v>
      </c>
      <c r="R15" s="5">
        <f t="shared" si="8"/>
        <v>375</v>
      </c>
      <c r="S15" s="5">
        <v>0.4</v>
      </c>
      <c r="T15" s="5">
        <f t="shared" si="3"/>
        <v>150</v>
      </c>
      <c r="U15" s="16">
        <f t="shared" si="4"/>
        <v>345</v>
      </c>
    </row>
    <row r="16" s="2" customFormat="1" ht="18" customHeight="1" spans="1:21">
      <c r="A16" s="12"/>
      <c r="B16" s="11" t="s">
        <v>22</v>
      </c>
      <c r="C16" s="5">
        <v>14</v>
      </c>
      <c r="D16" s="5">
        <v>1</v>
      </c>
      <c r="E16" s="5">
        <f t="shared" si="5"/>
        <v>15</v>
      </c>
      <c r="F16" s="5">
        <v>1.5</v>
      </c>
      <c r="G16" s="5">
        <f t="shared" si="0"/>
        <v>22.5</v>
      </c>
      <c r="H16" s="5">
        <v>1</v>
      </c>
      <c r="I16" s="5">
        <v>25</v>
      </c>
      <c r="J16" s="5">
        <f t="shared" si="6"/>
        <v>375</v>
      </c>
      <c r="K16" s="5">
        <v>0.4</v>
      </c>
      <c r="L16" s="5">
        <f t="shared" si="1"/>
        <v>150</v>
      </c>
      <c r="M16" s="5">
        <f t="shared" si="7"/>
        <v>15</v>
      </c>
      <c r="N16" s="5">
        <v>1.5</v>
      </c>
      <c r="O16" s="5">
        <f t="shared" si="2"/>
        <v>22.5</v>
      </c>
      <c r="P16" s="5">
        <v>1</v>
      </c>
      <c r="Q16" s="5">
        <v>25</v>
      </c>
      <c r="R16" s="5">
        <f t="shared" si="8"/>
        <v>375</v>
      </c>
      <c r="S16" s="5">
        <v>0.4</v>
      </c>
      <c r="T16" s="5">
        <f t="shared" si="3"/>
        <v>150</v>
      </c>
      <c r="U16" s="16">
        <f t="shared" si="4"/>
        <v>345</v>
      </c>
    </row>
    <row r="17" s="2" customFormat="1" ht="18" customHeight="1" spans="1:21">
      <c r="A17" s="12"/>
      <c r="B17" s="11" t="s">
        <v>23</v>
      </c>
      <c r="C17" s="5">
        <v>14</v>
      </c>
      <c r="D17" s="5">
        <v>1</v>
      </c>
      <c r="E17" s="5">
        <f t="shared" si="5"/>
        <v>15</v>
      </c>
      <c r="F17" s="5">
        <v>1.5</v>
      </c>
      <c r="G17" s="5">
        <f t="shared" si="0"/>
        <v>22.5</v>
      </c>
      <c r="H17" s="5">
        <v>1</v>
      </c>
      <c r="I17" s="5">
        <v>25</v>
      </c>
      <c r="J17" s="5">
        <f t="shared" si="6"/>
        <v>375</v>
      </c>
      <c r="K17" s="5">
        <v>0.4</v>
      </c>
      <c r="L17" s="5">
        <f t="shared" si="1"/>
        <v>150</v>
      </c>
      <c r="M17" s="5">
        <f t="shared" si="7"/>
        <v>15</v>
      </c>
      <c r="N17" s="5">
        <v>1.5</v>
      </c>
      <c r="O17" s="5">
        <f t="shared" si="2"/>
        <v>22.5</v>
      </c>
      <c r="P17" s="5">
        <v>1</v>
      </c>
      <c r="Q17" s="5">
        <v>25</v>
      </c>
      <c r="R17" s="5">
        <f t="shared" si="8"/>
        <v>375</v>
      </c>
      <c r="S17" s="5">
        <v>0.4</v>
      </c>
      <c r="T17" s="5">
        <f t="shared" si="3"/>
        <v>150</v>
      </c>
      <c r="U17" s="16">
        <f t="shared" si="4"/>
        <v>345</v>
      </c>
    </row>
    <row r="18" s="2" customFormat="1" ht="18" customHeight="1" spans="1:21">
      <c r="A18" s="8"/>
      <c r="B18" s="11" t="s">
        <v>24</v>
      </c>
      <c r="C18" s="5">
        <v>14</v>
      </c>
      <c r="D18" s="5">
        <v>1</v>
      </c>
      <c r="E18" s="5">
        <f t="shared" si="5"/>
        <v>15</v>
      </c>
      <c r="F18" s="5">
        <v>1.5</v>
      </c>
      <c r="G18" s="5">
        <f t="shared" si="0"/>
        <v>22.5</v>
      </c>
      <c r="H18" s="5">
        <v>1</v>
      </c>
      <c r="I18" s="5">
        <v>25</v>
      </c>
      <c r="J18" s="5">
        <f t="shared" si="6"/>
        <v>375</v>
      </c>
      <c r="K18" s="5">
        <v>0.4</v>
      </c>
      <c r="L18" s="5">
        <f t="shared" si="1"/>
        <v>150</v>
      </c>
      <c r="M18" s="5">
        <f t="shared" si="7"/>
        <v>15</v>
      </c>
      <c r="N18" s="5">
        <v>1.5</v>
      </c>
      <c r="O18" s="5">
        <f t="shared" si="2"/>
        <v>22.5</v>
      </c>
      <c r="P18" s="5">
        <v>1</v>
      </c>
      <c r="Q18" s="5">
        <v>25</v>
      </c>
      <c r="R18" s="5">
        <f t="shared" si="8"/>
        <v>375</v>
      </c>
      <c r="S18" s="5">
        <v>0.4</v>
      </c>
      <c r="T18" s="5">
        <f t="shared" si="3"/>
        <v>150</v>
      </c>
      <c r="U18" s="16">
        <f t="shared" si="4"/>
        <v>345</v>
      </c>
    </row>
    <row r="19" s="2" customFormat="1" ht="18" customHeight="1" spans="1:21">
      <c r="A19" s="5" t="s">
        <v>28</v>
      </c>
      <c r="B19" s="11"/>
      <c r="C19" s="5"/>
      <c r="D19" s="5"/>
      <c r="E19" s="5">
        <f>SUM(E3:E18)</f>
        <v>252</v>
      </c>
      <c r="F19" s="5"/>
      <c r="G19" s="5">
        <f>SUM(G3:G18)</f>
        <v>378</v>
      </c>
      <c r="H19" s="5"/>
      <c r="I19" s="5"/>
      <c r="J19" s="5">
        <f>SUM(J3:J18)</f>
        <v>6300</v>
      </c>
      <c r="K19" s="5"/>
      <c r="L19" s="5">
        <f t="shared" ref="L19:O19" si="9">SUM(L3:L18)</f>
        <v>2520</v>
      </c>
      <c r="M19" s="5">
        <f t="shared" si="9"/>
        <v>252</v>
      </c>
      <c r="N19" s="5"/>
      <c r="O19" s="5">
        <f t="shared" si="9"/>
        <v>378</v>
      </c>
      <c r="P19" s="5"/>
      <c r="Q19" s="5"/>
      <c r="R19" s="5">
        <f t="shared" ref="R19:U19" si="10">SUM(R3:R18)</f>
        <v>6300</v>
      </c>
      <c r="S19" s="5"/>
      <c r="T19" s="5">
        <f t="shared" si="10"/>
        <v>2520</v>
      </c>
      <c r="U19" s="5">
        <f t="shared" si="10"/>
        <v>5796</v>
      </c>
    </row>
    <row r="20" s="2" customFormat="1" ht="11" customHeight="1" spans="1:2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="2" customFormat="1" ht="34" customHeight="1" spans="1:21">
      <c r="A21" s="14" t="s">
        <v>29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</sheetData>
  <mergeCells count="7">
    <mergeCell ref="A1:U1"/>
    <mergeCell ref="A20:U20"/>
    <mergeCell ref="A21:U21"/>
    <mergeCell ref="A3:A6"/>
    <mergeCell ref="A7:A10"/>
    <mergeCell ref="A11:A14"/>
    <mergeCell ref="A15:A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迪力夏提·奥布力喀斯木</cp:lastModifiedBy>
  <dcterms:created xsi:type="dcterms:W3CDTF">2025-06-12T13:13:00Z</dcterms:created>
  <dcterms:modified xsi:type="dcterms:W3CDTF">2025-06-19T02:44:07Z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334C59F9BEDC45349F46D425B077CCB3_13</vt:lpwstr>
  </property>
  <property fmtid="{D5CDD505-2E9C-101B-9397-08002B2CF9AE}" pid="3" name="KSOProductBuildVer">
    <vt:lpwstr>2052-12.1.0.21541</vt:lpwstr>
  </property>
</Properties>
</file>