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180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Sheet1!$A:$C,Sheet1!$2:$3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<sst xmlns="http://schemas.openxmlformats.org/spreadsheetml/2006/main" count="487" uniqueCount="121">
  <si>
    <t>阿拉甫乡小学采购办公用品预算清单</t>
  </si>
  <si>
    <t>序号</t>
  </si>
  <si>
    <t>名称</t>
  </si>
  <si>
    <t>参数</t>
  </si>
  <si>
    <t>数量</t>
  </si>
  <si>
    <t>总金额</t>
  </si>
  <si>
    <t>阿拉甫乡中心小学</t>
  </si>
  <si>
    <t>阿拉甫乡2村小学</t>
  </si>
  <si>
    <t>阿拉甫乡5村小学</t>
  </si>
  <si>
    <t>阿拉甫乡7村小学</t>
  </si>
  <si>
    <t>阿拉甫乡8村小学</t>
  </si>
  <si>
    <t>阿拉甫乡9村小学</t>
  </si>
  <si>
    <t>阿拉甫乡12村小学</t>
  </si>
  <si>
    <t>阿拉甫乡13村小学</t>
  </si>
  <si>
    <t>单位</t>
  </si>
  <si>
    <t>单价</t>
  </si>
  <si>
    <t>总价</t>
  </si>
  <si>
    <t>A4纸</t>
  </si>
  <si>
    <t>重量：80克，尺寸：210*297，张数：500，亮度：103，厚度,106，1箱子/8包</t>
  </si>
  <si>
    <t>箱</t>
  </si>
  <si>
    <t>8K纸</t>
  </si>
  <si>
    <t>单包500张/包，70克，学生试卷打印，亮度：103.4%，纵向挺度76.7mN.横向挺度：31.3mN</t>
  </si>
  <si>
    <t>回形针</t>
  </si>
  <si>
    <t>大盒</t>
  </si>
  <si>
    <t>盒</t>
  </si>
  <si>
    <t>订书机钉</t>
  </si>
  <si>
    <t>大盒中钉</t>
  </si>
  <si>
    <t>大盒小钉</t>
  </si>
  <si>
    <t>荣誉证书(含内芯)</t>
  </si>
  <si>
    <t>展开尺寸：29.7*21cm</t>
  </si>
  <si>
    <t>个</t>
  </si>
  <si>
    <t>奖状</t>
  </si>
  <si>
    <t>A4奖状</t>
  </si>
  <si>
    <t>张</t>
  </si>
  <si>
    <t>彩色A4加厚彩纸</t>
  </si>
  <si>
    <t>淡黄/100张，淡蓝/100张，粉色/100张）</t>
  </si>
  <si>
    <t>包</t>
  </si>
  <si>
    <t>墙壁插板</t>
  </si>
  <si>
    <t>五孔（墙内安装的）</t>
  </si>
  <si>
    <t>碳素笔0.5</t>
  </si>
  <si>
    <t>黑色，盒</t>
  </si>
  <si>
    <t>碳素笔0.6</t>
  </si>
  <si>
    <t>红色，盒</t>
  </si>
  <si>
    <t>牛皮本</t>
  </si>
  <si>
    <t>拼音本16开加厚</t>
  </si>
  <si>
    <t>本</t>
  </si>
  <si>
    <t>数学本16开加厚</t>
  </si>
  <si>
    <t>生字本16开加厚</t>
  </si>
  <si>
    <t>固体胶</t>
  </si>
  <si>
    <t>（1盒24支）大号36克</t>
  </si>
  <si>
    <t>书包</t>
  </si>
  <si>
    <t>双面胶</t>
  </si>
  <si>
    <t>18mm*10y*80um/16卷/袋</t>
  </si>
  <si>
    <t>袋</t>
  </si>
  <si>
    <t>串旗（小彩旗）</t>
  </si>
  <si>
    <t>橡皮</t>
  </si>
  <si>
    <t>塑料封皮</t>
  </si>
  <si>
    <t>A4塑料封皮大型,20只装</t>
  </si>
  <si>
    <t>A4塑料封皮中型，20只装</t>
  </si>
  <si>
    <t>牛皮纸</t>
  </si>
  <si>
    <t>A4加厚100张</t>
  </si>
  <si>
    <t>三角包角纸</t>
  </si>
  <si>
    <t>加厚，加硬,尺寸50*50*3mm防潮防毒</t>
  </si>
  <si>
    <t>宽胶带</t>
  </si>
  <si>
    <t>尺寸：宽45mm长54.8m /6卷装</t>
  </si>
  <si>
    <t>桶</t>
  </si>
  <si>
    <t>筒</t>
  </si>
  <si>
    <t>牛皮档案袋</t>
  </si>
  <si>
    <t>100张/包</t>
  </si>
  <si>
    <t>档案盒</t>
  </si>
  <si>
    <t>25mm</t>
  </si>
  <si>
    <t>50mm</t>
  </si>
  <si>
    <t>会议记录本</t>
  </si>
  <si>
    <t>高：25cm，宽：18cm，120张</t>
  </si>
  <si>
    <t>鱼尾夹</t>
  </si>
  <si>
    <t>32mm/24只/盒</t>
  </si>
  <si>
    <t>25mm/48只/盒</t>
  </si>
  <si>
    <t>锁子</t>
  </si>
  <si>
    <t>锁体宽度：50mm，总高：77mm</t>
  </si>
  <si>
    <t>考试专用铅笔</t>
  </si>
  <si>
    <t>2B铅笔/12支/盒</t>
  </si>
  <si>
    <t>哨子</t>
  </si>
  <si>
    <t>不锈钢/内核采用木核</t>
  </si>
  <si>
    <t>标签</t>
  </si>
  <si>
    <t>三行/宽：35mm/长：65mm</t>
  </si>
  <si>
    <t>插线板</t>
  </si>
  <si>
    <t>5米  50口</t>
  </si>
  <si>
    <t>卡纸手工纸</t>
  </si>
  <si>
    <t>4k硬，彩色宽370mm*长520mm</t>
  </si>
  <si>
    <t>笔记本</t>
  </si>
  <si>
    <t>皮面A5,尺寸148*217mm</t>
  </si>
  <si>
    <t>国旗3号</t>
  </si>
  <si>
    <t>长2.88*1.92m</t>
  </si>
  <si>
    <t>面</t>
  </si>
  <si>
    <t>键盘鼠标套装</t>
  </si>
  <si>
    <t>支持台式机，一体机，笔记本电脑，usb接口，线材长度1.5m</t>
  </si>
  <si>
    <t>套</t>
  </si>
  <si>
    <t>移动硬盘</t>
  </si>
  <si>
    <t>硬盘容量500G，耐久性200tb,容量2TB,带USB数据线</t>
  </si>
  <si>
    <t>挂钩</t>
  </si>
  <si>
    <t>粘胶式，10个装，称重10-15千克</t>
  </si>
  <si>
    <t>装</t>
  </si>
  <si>
    <t>印台</t>
  </si>
  <si>
    <t>圆形</t>
  </si>
  <si>
    <t>灯头线</t>
  </si>
  <si>
    <t>RVS,一包100米，2X2.5mm</t>
  </si>
  <si>
    <t>花圈</t>
  </si>
  <si>
    <t>直径2米</t>
  </si>
  <si>
    <t>横幅</t>
  </si>
  <si>
    <t>10米</t>
  </si>
  <si>
    <t>米</t>
  </si>
  <si>
    <t>定制水杯礼盒装</t>
  </si>
  <si>
    <t>笔记本套装</t>
  </si>
  <si>
    <t>英雄钢笔</t>
  </si>
  <si>
    <t>支</t>
  </si>
  <si>
    <t>信笺纸</t>
  </si>
  <si>
    <t>信笺纸水印疏勒县阿拉甫乡中心小学，校徽图案</t>
  </si>
  <si>
    <t>信封</t>
  </si>
  <si>
    <t>文具礼包（九件套B款）</t>
  </si>
  <si>
    <t>文具礼包（六件套A 款）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</si>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</sst>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0">
    <font>
      <sz val="12"/>
      <name val="宋体"/>
      <charset val="134"/>
    </font>
    <font>
      <sz val="20"/>
      <name val="宋体"/>
      <charset val="134"/>
    </font>
    <font>
      <sz val="12"/>
      <name val="宋体"/>
      <charset val="134"/>
      <scheme val="minor"/>
    </font>
    <font>
      <sz val="8"/>
      <name val="宋体"/>
      <charset val="134"/>
      <scheme val="minor"/>
    </font>
    <font>
      <sz val="10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rgb="FF000000"/>
      <name val="宋体"/>
      <charset val="134"/>
    </font>
    <font>
      <sz val="11"/>
      <color theme="1"/>
      <name val="宋体"/>
      <charset val="134"/>
      <scheme val="minor"/>
    </font>
    <font>
      <sz val="12"/>
      <color rgb="FF000000"/>
      <name val="宋体"/>
      <charset val="134"/>
    </font>
    <font>
      <sz val="11"/>
      <name val="宋体"/>
      <charset val="134"/>
    </font>
    <font>
      <sz val="12"/>
      <color indexed="8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5" borderId="9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6" borderId="12" applyNumberFormat="0" applyAlignment="0" applyProtection="0">
      <alignment vertical="center"/>
    </xf>
    <xf numFmtId="0" fontId="21" fillId="7" borderId="13" applyNumberFormat="0" applyAlignment="0" applyProtection="0">
      <alignment vertical="center"/>
    </xf>
    <xf numFmtId="0" fontId="22" fillId="7" borderId="12" applyNumberFormat="0" applyAlignment="0" applyProtection="0">
      <alignment vertical="center"/>
    </xf>
    <xf numFmtId="0" fontId="23" fillId="8" borderId="14" applyNumberFormat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25" fillId="0" borderId="16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</cellStyleXfs>
  <cellXfs count="43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2" borderId="0" xfId="0" applyFill="1" applyBorder="1">
      <alignment vertical="center"/>
    </xf>
    <xf numFmtId="0" fontId="0" fillId="2" borderId="0" xfId="0" applyFill="1">
      <alignment vertical="center"/>
    </xf>
    <xf numFmtId="0" fontId="0" fillId="2" borderId="0" xfId="0" applyFont="1" applyFill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0" fontId="1" fillId="2" borderId="0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3" xfId="0" applyFill="1" applyBorder="1">
      <alignment vertical="center"/>
    </xf>
    <xf numFmtId="0" fontId="2" fillId="2" borderId="3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 vertical="center" wrapText="1"/>
    </xf>
    <xf numFmtId="0" fontId="0" fillId="2" borderId="3" xfId="0" applyFill="1" applyBorder="1" applyAlignment="1">
      <alignment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0" fillId="2" borderId="6" xfId="0" applyFont="1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 applyProtection="1">
      <alignment horizontal="center" vertical="center" wrapText="1"/>
    </xf>
    <xf numFmtId="0" fontId="8" fillId="3" borderId="7" xfId="0" applyFont="1" applyFill="1" applyBorder="1" applyAlignment="1" applyProtection="1">
      <alignment vertical="center" wrapText="1"/>
    </xf>
    <xf numFmtId="0" fontId="8" fillId="3" borderId="8" xfId="0" applyFont="1" applyFill="1" applyBorder="1" applyAlignment="1" applyProtection="1">
      <alignment horizontal="center" vertical="center" wrapText="1"/>
    </xf>
    <xf numFmtId="0" fontId="8" fillId="3" borderId="8" xfId="0" applyFont="1" applyFill="1" applyBorder="1" applyAlignment="1" applyProtection="1">
      <alignment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4" borderId="0" xfId="0" applyFill="1" applyAlignment="1">
      <alignment vertical="center" wrapText="1"/>
    </xf>
    <xf numFmtId="0" fontId="8" fillId="2" borderId="7" xfId="0" applyFont="1" applyFill="1" applyBorder="1" applyAlignment="1" applyProtection="1">
      <alignment vertical="center"/>
    </xf>
    <xf numFmtId="0" fontId="6" fillId="2" borderId="7" xfId="0" applyFont="1" applyFill="1" applyBorder="1" applyAlignment="1" applyProtection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/>
    </xf>
    <xf numFmtId="176" fontId="2" fillId="2" borderId="3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theme="0"/>
      </font>
    </dxf>
  </dxfs>
  <tableStyles count="0" defaultTableStyle="TableStyleMedium2" defaultPivotStyle="PivotStyleLight16"/>
  <colors>
    <mruColors>
      <color rgb="00FFFF00"/>
      <color rgb="0000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customXml" Target="../customXml/item3.xml"/><Relationship Id="rId5" Type="http://schemas.openxmlformats.org/officeDocument/2006/relationships/customXml" Target="../customXml/item2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256540</xdr:colOff>
      <xdr:row>18</xdr:row>
      <xdr:rowOff>22225</xdr:rowOff>
    </xdr:from>
    <xdr:to>
      <xdr:col>2</xdr:col>
      <xdr:colOff>1686560</xdr:colOff>
      <xdr:row>18</xdr:row>
      <xdr:rowOff>358775</xdr:rowOff>
    </xdr:to>
    <xdr:pic>
      <xdr:nvPicPr>
        <xdr:cNvPr id="1063" name="图片 1" descr="7589194C-0AD5-454b-B60F-2CEA37B7F05D"/>
        <xdr:cNvPicPr>
          <a:picLocks noChangeAspect="1"/>
        </xdr:cNvPicPr>
      </xdr:nvPicPr>
      <xdr:blipFill>
        <a:blip r:embed="rId1"/>
        <a:srcRect r="52734"/>
        <a:stretch>
          <a:fillRect/>
        </a:stretch>
      </xdr:blipFill>
      <xdr:spPr>
        <a:xfrm>
          <a:off x="1799590" y="8782685"/>
          <a:ext cx="143002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37</xdr:col>
      <xdr:colOff>257175</xdr:colOff>
      <xdr:row>14</xdr:row>
      <xdr:rowOff>257175</xdr:rowOff>
    </xdr:from>
    <xdr:to>
      <xdr:col>37</xdr:col>
      <xdr:colOff>485775</xdr:colOff>
      <xdr:row>14</xdr:row>
      <xdr:rowOff>486410</xdr:rowOff>
    </xdr:to>
    <xdr:pic>
      <xdr:nvPicPr>
        <xdr:cNvPr id="1064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202400" y="6680835"/>
          <a:ext cx="228600" cy="229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23</xdr:col>
      <xdr:colOff>0</xdr:colOff>
      <xdr:row>16</xdr:row>
      <xdr:rowOff>0</xdr:rowOff>
    </xdr:from>
    <xdr:to>
      <xdr:col>23</xdr:col>
      <xdr:colOff>228600</xdr:colOff>
      <xdr:row>16</xdr:row>
      <xdr:rowOff>229235</xdr:rowOff>
    </xdr:to>
    <xdr:pic>
      <xdr:nvPicPr>
        <xdr:cNvPr id="2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553950" y="7998460"/>
          <a:ext cx="228600" cy="229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123825</xdr:colOff>
      <xdr:row>54</xdr:row>
      <xdr:rowOff>123825</xdr:rowOff>
    </xdr:from>
    <xdr:to>
      <xdr:col>2</xdr:col>
      <xdr:colOff>1258570</xdr:colOff>
      <xdr:row>54</xdr:row>
      <xdr:rowOff>1411605</xdr:rowOff>
    </xdr:to>
    <xdr:pic>
      <xdr:nvPicPr>
        <xdr:cNvPr id="3" name="图片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66875" y="25981025"/>
          <a:ext cx="1134745" cy="128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85725</xdr:colOff>
      <xdr:row>53</xdr:row>
      <xdr:rowOff>66675</xdr:rowOff>
    </xdr:from>
    <xdr:to>
      <xdr:col>2</xdr:col>
      <xdr:colOff>1678305</xdr:colOff>
      <xdr:row>53</xdr:row>
      <xdr:rowOff>1197610</xdr:rowOff>
    </xdr:to>
    <xdr:pic>
      <xdr:nvPicPr>
        <xdr:cNvPr id="4" name="图片 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28775" y="24666575"/>
          <a:ext cx="1592580" cy="1130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400050</xdr:colOff>
      <xdr:row>50</xdr:row>
      <xdr:rowOff>114300</xdr:rowOff>
    </xdr:from>
    <xdr:to>
      <xdr:col>3</xdr:col>
      <xdr:colOff>77470</xdr:colOff>
      <xdr:row>51</xdr:row>
      <xdr:rowOff>32385</xdr:rowOff>
    </xdr:to>
    <xdr:pic>
      <xdr:nvPicPr>
        <xdr:cNvPr id="5" name="图片 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3100" y="22776180"/>
          <a:ext cx="1544320" cy="972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114300</xdr:colOff>
      <xdr:row>49</xdr:row>
      <xdr:rowOff>85725</xdr:rowOff>
    </xdr:from>
    <xdr:to>
      <xdr:col>2</xdr:col>
      <xdr:colOff>1717040</xdr:colOff>
      <xdr:row>49</xdr:row>
      <xdr:rowOff>1158875</xdr:rowOff>
    </xdr:to>
    <xdr:pic>
      <xdr:nvPicPr>
        <xdr:cNvPr id="6" name="图片 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57350" y="21452205"/>
          <a:ext cx="1602740" cy="1073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200660</xdr:colOff>
      <xdr:row>48</xdr:row>
      <xdr:rowOff>161290</xdr:rowOff>
    </xdr:from>
    <xdr:to>
      <xdr:col>3</xdr:col>
      <xdr:colOff>59055</xdr:colOff>
      <xdr:row>48</xdr:row>
      <xdr:rowOff>978535</xdr:rowOff>
    </xdr:to>
    <xdr:pic>
      <xdr:nvPicPr>
        <xdr:cNvPr id="7" name="图片 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743710" y="20537170"/>
          <a:ext cx="1725295" cy="817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457835</xdr:colOff>
      <xdr:row>14</xdr:row>
      <xdr:rowOff>9525</xdr:rowOff>
    </xdr:from>
    <xdr:to>
      <xdr:col>3</xdr:col>
      <xdr:colOff>344805</xdr:colOff>
      <xdr:row>14</xdr:row>
      <xdr:rowOff>1073150</xdr:rowOff>
    </xdr:to>
    <xdr:pic>
      <xdr:nvPicPr>
        <xdr:cNvPr id="8" name="图片 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000885" y="6433185"/>
          <a:ext cx="1753870" cy="10636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56"/>
  <sheetViews>
    <sheetView tabSelected="1" topLeftCell="A55" workbookViewId="0">
      <pane xSplit="3" topLeftCell="D1" activePane="topRight" state="frozen"/>
      <selection/>
      <selection pane="topRight" activeCell="E56" sqref="E56"/>
    </sheetView>
  </sheetViews>
  <sheetFormatPr defaultColWidth="9" defaultRowHeight="15.6"/>
  <cols>
    <col min="1" max="1" width="4.75" style="3" customWidth="1"/>
    <col min="2" max="2" width="15.5" style="4" customWidth="1"/>
    <col min="3" max="3" width="24.5" style="5" customWidth="1"/>
    <col min="4" max="4" width="6.5" style="5" customWidth="1"/>
    <col min="5" max="5" width="8.5" style="5" customWidth="1"/>
    <col min="6" max="8" width="4.75" style="3" customWidth="1"/>
    <col min="9" max="9" width="6.75" style="3" customWidth="1"/>
    <col min="10" max="16" width="4.75" style="3" customWidth="1"/>
    <col min="17" max="17" width="6.25" style="3" customWidth="1"/>
    <col min="18" max="21" width="7.625" style="3" customWidth="1"/>
    <col min="22" max="25" width="7" style="3" customWidth="1"/>
    <col min="26" max="26" width="5.375" style="3" customWidth="1"/>
    <col min="27" max="27" width="6" style="3" customWidth="1"/>
    <col min="28" max="28" width="6.375" style="3" customWidth="1"/>
    <col min="29" max="29" width="6.25" style="3" customWidth="1"/>
    <col min="30" max="30" width="4.5" style="3" customWidth="1"/>
    <col min="31" max="31" width="5.375" style="3" customWidth="1"/>
    <col min="32" max="33" width="6.625" style="3" customWidth="1"/>
    <col min="34" max="34" width="5" style="3" customWidth="1"/>
    <col min="35" max="35" width="5.125" style="3" customWidth="1"/>
    <col min="36" max="36" width="5.5" style="3" customWidth="1"/>
    <col min="37" max="37" width="7.125" style="3" customWidth="1"/>
  </cols>
  <sheetData>
    <row r="1" s="1" customFormat="1" ht="25.8" spans="1:37">
      <c r="A1" s="6" t="s">
        <v>0</v>
      </c>
      <c r="B1" s="7"/>
      <c r="C1" s="8"/>
      <c r="D1" s="8"/>
      <c r="E1" s="8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2"/>
      <c r="AE1" s="2"/>
      <c r="AF1" s="2"/>
      <c r="AG1" s="2"/>
      <c r="AH1" s="2"/>
      <c r="AI1" s="2"/>
      <c r="AJ1" s="2"/>
      <c r="AK1" s="2"/>
    </row>
    <row r="2" s="1" customFormat="1" ht="27" customHeight="1" spans="1:37">
      <c r="A2" s="9" t="s">
        <v>1</v>
      </c>
      <c r="B2" s="10" t="s">
        <v>2</v>
      </c>
      <c r="C2" s="11" t="s">
        <v>3</v>
      </c>
      <c r="D2" s="11" t="s">
        <v>4</v>
      </c>
      <c r="E2" s="11" t="s">
        <v>5</v>
      </c>
      <c r="F2" s="12" t="s">
        <v>6</v>
      </c>
      <c r="G2" s="12"/>
      <c r="H2" s="12"/>
      <c r="I2" s="12"/>
      <c r="J2" s="12" t="s">
        <v>7</v>
      </c>
      <c r="K2" s="12"/>
      <c r="L2" s="12"/>
      <c r="M2" s="12"/>
      <c r="N2" s="12" t="s">
        <v>8</v>
      </c>
      <c r="O2" s="12"/>
      <c r="P2" s="12"/>
      <c r="Q2" s="12"/>
      <c r="R2" s="12" t="s">
        <v>9</v>
      </c>
      <c r="S2" s="12"/>
      <c r="T2" s="12"/>
      <c r="U2" s="12"/>
      <c r="V2" s="12" t="s">
        <v>10</v>
      </c>
      <c r="W2" s="12"/>
      <c r="X2" s="12"/>
      <c r="Y2" s="12"/>
      <c r="Z2" s="12" t="s">
        <v>11</v>
      </c>
      <c r="AA2" s="12"/>
      <c r="AB2" s="12"/>
      <c r="AC2" s="12"/>
      <c r="AD2" s="12" t="s">
        <v>12</v>
      </c>
      <c r="AE2" s="12"/>
      <c r="AF2" s="12"/>
      <c r="AG2" s="12"/>
      <c r="AH2" s="12" t="s">
        <v>13</v>
      </c>
      <c r="AI2" s="12"/>
      <c r="AJ2" s="12"/>
      <c r="AK2" s="12"/>
    </row>
    <row r="3" s="1" customFormat="1" ht="27" customHeight="1" spans="1:37">
      <c r="A3" s="13"/>
      <c r="B3" s="14"/>
      <c r="C3" s="15"/>
      <c r="D3" s="15"/>
      <c r="E3" s="15"/>
      <c r="F3" s="12" t="s">
        <v>4</v>
      </c>
      <c r="G3" s="12" t="s">
        <v>14</v>
      </c>
      <c r="H3" s="12" t="s">
        <v>15</v>
      </c>
      <c r="I3" s="16" t="s">
        <v>16</v>
      </c>
      <c r="J3" s="12" t="s">
        <v>4</v>
      </c>
      <c r="K3" s="12" t="s">
        <v>14</v>
      </c>
      <c r="L3" s="12" t="s">
        <v>15</v>
      </c>
      <c r="M3" s="16" t="s">
        <v>16</v>
      </c>
      <c r="N3" s="12" t="s">
        <v>4</v>
      </c>
      <c r="O3" s="12" t="s">
        <v>14</v>
      </c>
      <c r="P3" s="12" t="s">
        <v>15</v>
      </c>
      <c r="Q3" s="16" t="s">
        <v>16</v>
      </c>
      <c r="R3" s="12" t="s">
        <v>4</v>
      </c>
      <c r="S3" s="12" t="s">
        <v>14</v>
      </c>
      <c r="T3" s="12" t="s">
        <v>15</v>
      </c>
      <c r="U3" s="16" t="s">
        <v>16</v>
      </c>
      <c r="V3" s="12" t="s">
        <v>4</v>
      </c>
      <c r="W3" s="12" t="s">
        <v>14</v>
      </c>
      <c r="X3" s="12" t="s">
        <v>15</v>
      </c>
      <c r="Y3" s="16" t="s">
        <v>16</v>
      </c>
      <c r="Z3" s="12" t="s">
        <v>4</v>
      </c>
      <c r="AA3" s="12" t="s">
        <v>14</v>
      </c>
      <c r="AB3" s="12" t="s">
        <v>15</v>
      </c>
      <c r="AC3" s="16" t="s">
        <v>16</v>
      </c>
      <c r="AD3" s="12" t="s">
        <v>4</v>
      </c>
      <c r="AE3" s="12" t="s">
        <v>14</v>
      </c>
      <c r="AF3" s="12" t="s">
        <v>15</v>
      </c>
      <c r="AG3" s="16" t="s">
        <v>16</v>
      </c>
      <c r="AH3" s="12" t="s">
        <v>4</v>
      </c>
      <c r="AI3" s="12" t="s">
        <v>14</v>
      </c>
      <c r="AJ3" s="12" t="s">
        <v>15</v>
      </c>
      <c r="AK3" s="16" t="s">
        <v>16</v>
      </c>
    </row>
    <row r="4" s="1" customFormat="1" ht="46" customHeight="1" spans="1:37">
      <c r="A4" s="16">
        <v>1</v>
      </c>
      <c r="B4" s="17" t="s">
        <v>17</v>
      </c>
      <c r="C4" s="18" t="s">
        <v>18</v>
      </c>
      <c r="D4" s="18">
        <f>F4+J4+N4+R4+V4+Z4+AD4+AH4</f>
        <v>205</v>
      </c>
      <c r="E4" s="18">
        <f>I4+M4+Q4+U4+Y4+AC4+AG4+AK4</f>
        <v>30750</v>
      </c>
      <c r="F4" s="19">
        <v>100</v>
      </c>
      <c r="G4" s="19" t="s">
        <v>19</v>
      </c>
      <c r="H4" s="19">
        <v>150</v>
      </c>
      <c r="I4" s="19">
        <f t="shared" ref="I4:I9" si="0">H4*F4</f>
        <v>15000</v>
      </c>
      <c r="J4" s="35">
        <v>5</v>
      </c>
      <c r="K4" s="16" t="s">
        <v>19</v>
      </c>
      <c r="L4" s="36">
        <v>150</v>
      </c>
      <c r="M4" s="19">
        <f>L4*J4</f>
        <v>750</v>
      </c>
      <c r="N4" s="19">
        <v>10</v>
      </c>
      <c r="O4" s="16" t="s">
        <v>19</v>
      </c>
      <c r="P4" s="16">
        <v>150</v>
      </c>
      <c r="Q4" s="16">
        <f>P4*N4</f>
        <v>1500</v>
      </c>
      <c r="R4" s="16">
        <v>20</v>
      </c>
      <c r="S4" s="16" t="s">
        <v>19</v>
      </c>
      <c r="T4" s="16">
        <v>150</v>
      </c>
      <c r="U4" s="16">
        <f>T4*R4</f>
        <v>3000</v>
      </c>
      <c r="V4" s="16">
        <v>20</v>
      </c>
      <c r="W4" s="16" t="s">
        <v>19</v>
      </c>
      <c r="X4" s="16">
        <v>150</v>
      </c>
      <c r="Y4" s="16">
        <f t="shared" ref="Y4:Y45" si="1">X4*V4</f>
        <v>3000</v>
      </c>
      <c r="Z4" s="16">
        <v>15</v>
      </c>
      <c r="AA4" s="37" t="s">
        <v>19</v>
      </c>
      <c r="AB4" s="37">
        <v>150</v>
      </c>
      <c r="AC4" s="16">
        <f t="shared" ref="AC4:AC44" si="2">AB4*Z4</f>
        <v>2250</v>
      </c>
      <c r="AD4" s="37">
        <v>30</v>
      </c>
      <c r="AE4" s="37" t="s">
        <v>19</v>
      </c>
      <c r="AF4" s="37">
        <v>150</v>
      </c>
      <c r="AG4" s="41">
        <f>AD4*AF4</f>
        <v>4500</v>
      </c>
      <c r="AH4" s="16">
        <v>5</v>
      </c>
      <c r="AI4" s="37" t="s">
        <v>19</v>
      </c>
      <c r="AJ4" s="37">
        <v>150</v>
      </c>
      <c r="AK4" s="16">
        <f>AJ4*AH4</f>
        <v>750</v>
      </c>
    </row>
    <row r="5" s="1" customFormat="1" ht="58" customHeight="1" spans="1:37">
      <c r="A5" s="16">
        <v>2</v>
      </c>
      <c r="B5" s="17" t="s">
        <v>20</v>
      </c>
      <c r="C5" s="18" t="s">
        <v>21</v>
      </c>
      <c r="D5" s="18">
        <f t="shared" ref="D5:D36" si="3">F5+J5+N5+R5+V5+Z5+AD5+AH5</f>
        <v>130</v>
      </c>
      <c r="E5" s="18">
        <f t="shared" ref="E5:E36" si="4">I5+M5+Q5+U5+Y5+AC5+AG5+AK5</f>
        <v>16900</v>
      </c>
      <c r="F5" s="19">
        <v>100</v>
      </c>
      <c r="G5" s="19" t="s">
        <v>19</v>
      </c>
      <c r="H5" s="19">
        <v>130</v>
      </c>
      <c r="I5" s="19">
        <f t="shared" si="0"/>
        <v>13000</v>
      </c>
      <c r="J5" s="35">
        <v>0</v>
      </c>
      <c r="K5" s="16">
        <v>0</v>
      </c>
      <c r="L5" s="35">
        <v>0</v>
      </c>
      <c r="M5" s="19">
        <f t="shared" ref="M5:M45" si="5">L5*J5</f>
        <v>0</v>
      </c>
      <c r="N5" s="19"/>
      <c r="O5" s="16">
        <v>0</v>
      </c>
      <c r="P5" s="16">
        <v>0</v>
      </c>
      <c r="Q5" s="16">
        <f t="shared" ref="Q5:Q45" si="6">P5*N5</f>
        <v>0</v>
      </c>
      <c r="R5" s="16">
        <v>0</v>
      </c>
      <c r="S5" s="16">
        <v>0</v>
      </c>
      <c r="T5" s="16">
        <v>0</v>
      </c>
      <c r="U5" s="16">
        <f t="shared" ref="U5:U45" si="7">T5*R5</f>
        <v>0</v>
      </c>
      <c r="V5" s="16">
        <v>0</v>
      </c>
      <c r="W5" s="16">
        <v>0</v>
      </c>
      <c r="X5" s="16">
        <v>0</v>
      </c>
      <c r="Y5" s="16">
        <f t="shared" si="1"/>
        <v>0</v>
      </c>
      <c r="Z5" s="16">
        <v>0</v>
      </c>
      <c r="AA5" s="16">
        <v>0</v>
      </c>
      <c r="AB5" s="16">
        <v>0</v>
      </c>
      <c r="AC5" s="16">
        <f t="shared" si="2"/>
        <v>0</v>
      </c>
      <c r="AD5" s="37">
        <v>30</v>
      </c>
      <c r="AE5" s="37" t="s">
        <v>19</v>
      </c>
      <c r="AF5" s="37">
        <v>130</v>
      </c>
      <c r="AG5" s="41">
        <f>AD5*AF5</f>
        <v>3900</v>
      </c>
      <c r="AH5" s="16">
        <v>0</v>
      </c>
      <c r="AI5" s="16">
        <v>0</v>
      </c>
      <c r="AJ5" s="16">
        <v>0</v>
      </c>
      <c r="AK5" s="16">
        <f t="shared" ref="AK5:AK45" si="8">AJ5*AH5</f>
        <v>0</v>
      </c>
    </row>
    <row r="6" s="1" customFormat="1" ht="48" customHeight="1" spans="1:37">
      <c r="A6" s="16">
        <v>3</v>
      </c>
      <c r="B6" s="17" t="s">
        <v>22</v>
      </c>
      <c r="C6" s="18" t="s">
        <v>23</v>
      </c>
      <c r="D6" s="18">
        <f t="shared" si="3"/>
        <v>14</v>
      </c>
      <c r="E6" s="18">
        <f t="shared" si="4"/>
        <v>210</v>
      </c>
      <c r="F6" s="19">
        <v>0</v>
      </c>
      <c r="G6" s="19">
        <v>0</v>
      </c>
      <c r="H6" s="19">
        <v>0</v>
      </c>
      <c r="I6" s="19">
        <f t="shared" si="0"/>
        <v>0</v>
      </c>
      <c r="J6" s="35">
        <v>2</v>
      </c>
      <c r="K6" s="37" t="s">
        <v>24</v>
      </c>
      <c r="L6" s="36">
        <v>15</v>
      </c>
      <c r="M6" s="19">
        <f t="shared" si="5"/>
        <v>30</v>
      </c>
      <c r="N6" s="19">
        <v>2</v>
      </c>
      <c r="O6" s="16" t="s">
        <v>24</v>
      </c>
      <c r="P6" s="16">
        <v>15</v>
      </c>
      <c r="Q6" s="16">
        <f t="shared" si="6"/>
        <v>30</v>
      </c>
      <c r="R6" s="16">
        <v>2</v>
      </c>
      <c r="S6" s="16" t="s">
        <v>24</v>
      </c>
      <c r="T6" s="16">
        <v>15</v>
      </c>
      <c r="U6" s="16">
        <f t="shared" si="7"/>
        <v>30</v>
      </c>
      <c r="V6" s="16">
        <v>2</v>
      </c>
      <c r="W6" s="37" t="s">
        <v>24</v>
      </c>
      <c r="X6" s="37">
        <v>15</v>
      </c>
      <c r="Y6" s="16">
        <f t="shared" si="1"/>
        <v>30</v>
      </c>
      <c r="Z6" s="16">
        <v>2</v>
      </c>
      <c r="AA6" s="37" t="s">
        <v>24</v>
      </c>
      <c r="AB6" s="37">
        <v>15</v>
      </c>
      <c r="AC6" s="16">
        <f t="shared" si="2"/>
        <v>30</v>
      </c>
      <c r="AD6" s="37">
        <v>2</v>
      </c>
      <c r="AE6" s="37" t="s">
        <v>24</v>
      </c>
      <c r="AF6" s="37">
        <v>15</v>
      </c>
      <c r="AG6" s="41">
        <f>AD6*AF6</f>
        <v>30</v>
      </c>
      <c r="AH6" s="16">
        <v>2</v>
      </c>
      <c r="AI6" s="37" t="s">
        <v>24</v>
      </c>
      <c r="AJ6" s="37">
        <v>15</v>
      </c>
      <c r="AK6" s="16">
        <f t="shared" si="8"/>
        <v>30</v>
      </c>
    </row>
    <row r="7" s="1" customFormat="1" ht="48" customHeight="1" spans="1:37">
      <c r="A7" s="16">
        <v>4</v>
      </c>
      <c r="B7" s="17" t="s">
        <v>25</v>
      </c>
      <c r="C7" s="18" t="s">
        <v>26</v>
      </c>
      <c r="D7" s="18">
        <f t="shared" si="3"/>
        <v>14</v>
      </c>
      <c r="E7" s="18">
        <f t="shared" si="4"/>
        <v>210</v>
      </c>
      <c r="F7" s="19">
        <v>0</v>
      </c>
      <c r="G7" s="19">
        <v>0</v>
      </c>
      <c r="H7" s="19">
        <v>0</v>
      </c>
      <c r="I7" s="19">
        <f t="shared" si="0"/>
        <v>0</v>
      </c>
      <c r="J7" s="35">
        <v>5</v>
      </c>
      <c r="K7" s="37" t="s">
        <v>24</v>
      </c>
      <c r="L7" s="36">
        <v>15</v>
      </c>
      <c r="M7" s="19">
        <f t="shared" si="5"/>
        <v>75</v>
      </c>
      <c r="N7" s="19">
        <v>2</v>
      </c>
      <c r="O7" s="16" t="s">
        <v>24</v>
      </c>
      <c r="P7" s="16">
        <v>15</v>
      </c>
      <c r="Q7" s="16">
        <f t="shared" si="6"/>
        <v>30</v>
      </c>
      <c r="R7" s="16">
        <v>1</v>
      </c>
      <c r="S7" s="16" t="s">
        <v>24</v>
      </c>
      <c r="T7" s="16">
        <v>15</v>
      </c>
      <c r="U7" s="16">
        <f t="shared" si="7"/>
        <v>15</v>
      </c>
      <c r="V7" s="16">
        <v>1</v>
      </c>
      <c r="W7" s="37" t="s">
        <v>24</v>
      </c>
      <c r="X7" s="37">
        <v>15</v>
      </c>
      <c r="Y7" s="16">
        <f t="shared" si="1"/>
        <v>15</v>
      </c>
      <c r="Z7" s="16">
        <v>1</v>
      </c>
      <c r="AA7" s="37" t="s">
        <v>24</v>
      </c>
      <c r="AB7" s="37">
        <v>15</v>
      </c>
      <c r="AC7" s="16">
        <f t="shared" si="2"/>
        <v>15</v>
      </c>
      <c r="AD7" s="37">
        <v>3</v>
      </c>
      <c r="AE7" s="37" t="s">
        <v>24</v>
      </c>
      <c r="AF7" s="37">
        <v>15</v>
      </c>
      <c r="AG7" s="41">
        <f>AD7*AF7</f>
        <v>45</v>
      </c>
      <c r="AH7" s="16">
        <v>1</v>
      </c>
      <c r="AI7" s="37" t="s">
        <v>24</v>
      </c>
      <c r="AJ7" s="37">
        <v>15</v>
      </c>
      <c r="AK7" s="16">
        <f t="shared" si="8"/>
        <v>15</v>
      </c>
    </row>
    <row r="8" s="1" customFormat="1" ht="37" customHeight="1" spans="1:37">
      <c r="A8" s="16">
        <v>5</v>
      </c>
      <c r="B8" s="17" t="s">
        <v>25</v>
      </c>
      <c r="C8" s="20" t="s">
        <v>27</v>
      </c>
      <c r="D8" s="18">
        <f t="shared" si="3"/>
        <v>25</v>
      </c>
      <c r="E8" s="18">
        <f t="shared" si="4"/>
        <v>375</v>
      </c>
      <c r="F8" s="19">
        <v>0</v>
      </c>
      <c r="G8" s="19">
        <v>0</v>
      </c>
      <c r="H8" s="19">
        <v>0</v>
      </c>
      <c r="I8" s="19">
        <f t="shared" si="0"/>
        <v>0</v>
      </c>
      <c r="J8" s="35">
        <v>5</v>
      </c>
      <c r="K8" s="37" t="s">
        <v>24</v>
      </c>
      <c r="L8" s="36">
        <v>15</v>
      </c>
      <c r="M8" s="19">
        <f t="shared" si="5"/>
        <v>75</v>
      </c>
      <c r="N8" s="19">
        <v>2</v>
      </c>
      <c r="O8" s="16" t="s">
        <v>24</v>
      </c>
      <c r="P8" s="16">
        <v>15</v>
      </c>
      <c r="Q8" s="16">
        <f t="shared" si="6"/>
        <v>30</v>
      </c>
      <c r="R8" s="16">
        <v>2</v>
      </c>
      <c r="S8" s="16" t="s">
        <v>24</v>
      </c>
      <c r="T8" s="16">
        <v>15</v>
      </c>
      <c r="U8" s="16">
        <f t="shared" si="7"/>
        <v>30</v>
      </c>
      <c r="V8" s="16">
        <v>2</v>
      </c>
      <c r="W8" s="37" t="s">
        <v>24</v>
      </c>
      <c r="X8" s="37">
        <v>15</v>
      </c>
      <c r="Y8" s="16">
        <f t="shared" si="1"/>
        <v>30</v>
      </c>
      <c r="Z8" s="16">
        <v>2</v>
      </c>
      <c r="AA8" s="37" t="s">
        <v>24</v>
      </c>
      <c r="AB8" s="37">
        <v>15</v>
      </c>
      <c r="AC8" s="16">
        <f t="shared" si="2"/>
        <v>30</v>
      </c>
      <c r="AD8" s="37">
        <v>10</v>
      </c>
      <c r="AE8" s="37" t="s">
        <v>24</v>
      </c>
      <c r="AF8" s="37">
        <v>15</v>
      </c>
      <c r="AG8" s="41">
        <f t="shared" ref="AG8:AG24" si="9">AD8*AF8</f>
        <v>150</v>
      </c>
      <c r="AH8" s="16">
        <v>2</v>
      </c>
      <c r="AI8" s="37" t="s">
        <v>24</v>
      </c>
      <c r="AJ8" s="37">
        <v>15</v>
      </c>
      <c r="AK8" s="16">
        <f t="shared" si="8"/>
        <v>30</v>
      </c>
    </row>
    <row r="9" s="1" customFormat="1" ht="39" customHeight="1" spans="1:37">
      <c r="A9" s="16">
        <v>6</v>
      </c>
      <c r="B9" s="17" t="s">
        <v>28</v>
      </c>
      <c r="C9" s="20" t="s">
        <v>29</v>
      </c>
      <c r="D9" s="18">
        <f t="shared" si="3"/>
        <v>166</v>
      </c>
      <c r="E9" s="18">
        <f t="shared" si="4"/>
        <v>4160</v>
      </c>
      <c r="F9" s="19">
        <v>100</v>
      </c>
      <c r="G9" s="19" t="s">
        <v>30</v>
      </c>
      <c r="H9" s="19">
        <v>35</v>
      </c>
      <c r="I9" s="19">
        <f t="shared" si="0"/>
        <v>3500</v>
      </c>
      <c r="J9" s="35">
        <v>10</v>
      </c>
      <c r="K9" s="16" t="s">
        <v>30</v>
      </c>
      <c r="L9" s="35">
        <v>10</v>
      </c>
      <c r="M9" s="19">
        <f t="shared" si="5"/>
        <v>100</v>
      </c>
      <c r="N9" s="19"/>
      <c r="O9" s="16" t="s">
        <v>30</v>
      </c>
      <c r="P9" s="16">
        <v>10</v>
      </c>
      <c r="Q9" s="16">
        <f t="shared" si="6"/>
        <v>0</v>
      </c>
      <c r="R9" s="16">
        <v>12</v>
      </c>
      <c r="S9" s="16" t="s">
        <v>30</v>
      </c>
      <c r="T9" s="16">
        <v>10</v>
      </c>
      <c r="U9" s="16">
        <f t="shared" si="7"/>
        <v>120</v>
      </c>
      <c r="V9" s="16">
        <v>12</v>
      </c>
      <c r="W9" s="16" t="s">
        <v>30</v>
      </c>
      <c r="X9" s="16">
        <v>10</v>
      </c>
      <c r="Y9" s="16">
        <f t="shared" si="1"/>
        <v>120</v>
      </c>
      <c r="Z9" s="16">
        <v>10</v>
      </c>
      <c r="AA9" s="16" t="s">
        <v>30</v>
      </c>
      <c r="AB9" s="16">
        <v>10</v>
      </c>
      <c r="AC9" s="16">
        <f t="shared" si="2"/>
        <v>100</v>
      </c>
      <c r="AD9" s="40">
        <v>10</v>
      </c>
      <c r="AE9" s="40" t="s">
        <v>30</v>
      </c>
      <c r="AF9" s="40">
        <v>10</v>
      </c>
      <c r="AG9" s="41">
        <f t="shared" si="9"/>
        <v>100</v>
      </c>
      <c r="AH9" s="16">
        <v>12</v>
      </c>
      <c r="AI9" s="16" t="s">
        <v>30</v>
      </c>
      <c r="AJ9" s="16">
        <v>10</v>
      </c>
      <c r="AK9" s="16">
        <f t="shared" si="8"/>
        <v>120</v>
      </c>
    </row>
    <row r="10" s="1" customFormat="1" ht="30" customHeight="1" spans="1:37">
      <c r="A10" s="16">
        <v>7</v>
      </c>
      <c r="B10" s="17" t="s">
        <v>31</v>
      </c>
      <c r="C10" s="20" t="s">
        <v>32</v>
      </c>
      <c r="D10" s="18">
        <f t="shared" si="3"/>
        <v>1400</v>
      </c>
      <c r="E10" s="18">
        <f t="shared" si="4"/>
        <v>2800</v>
      </c>
      <c r="F10" s="16">
        <v>200</v>
      </c>
      <c r="G10" s="16" t="s">
        <v>30</v>
      </c>
      <c r="H10" s="16">
        <v>2</v>
      </c>
      <c r="I10" s="19">
        <f t="shared" ref="I10:I45" si="10">H10*F10</f>
        <v>400</v>
      </c>
      <c r="J10" s="35">
        <v>200</v>
      </c>
      <c r="K10" s="37" t="s">
        <v>33</v>
      </c>
      <c r="L10" s="35">
        <v>2</v>
      </c>
      <c r="M10" s="19">
        <f t="shared" si="5"/>
        <v>400</v>
      </c>
      <c r="N10" s="16">
        <v>300</v>
      </c>
      <c r="O10" s="16" t="s">
        <v>33</v>
      </c>
      <c r="P10" s="16">
        <v>2</v>
      </c>
      <c r="Q10" s="16">
        <f t="shared" si="6"/>
        <v>600</v>
      </c>
      <c r="R10" s="16">
        <v>100</v>
      </c>
      <c r="S10" s="16" t="s">
        <v>33</v>
      </c>
      <c r="T10" s="16">
        <v>2</v>
      </c>
      <c r="U10" s="16">
        <f t="shared" si="7"/>
        <v>200</v>
      </c>
      <c r="V10" s="16">
        <v>50</v>
      </c>
      <c r="W10" s="37" t="s">
        <v>33</v>
      </c>
      <c r="X10" s="16">
        <v>2</v>
      </c>
      <c r="Y10" s="16">
        <f t="shared" si="1"/>
        <v>100</v>
      </c>
      <c r="Z10" s="16">
        <v>200</v>
      </c>
      <c r="AA10" s="37" t="s">
        <v>33</v>
      </c>
      <c r="AB10" s="16">
        <v>2</v>
      </c>
      <c r="AC10" s="16">
        <f t="shared" si="2"/>
        <v>400</v>
      </c>
      <c r="AD10" s="37">
        <v>300</v>
      </c>
      <c r="AE10" s="37" t="s">
        <v>33</v>
      </c>
      <c r="AF10" s="37">
        <v>2</v>
      </c>
      <c r="AG10" s="41">
        <f t="shared" si="9"/>
        <v>600</v>
      </c>
      <c r="AH10" s="16">
        <v>50</v>
      </c>
      <c r="AI10" s="37" t="s">
        <v>33</v>
      </c>
      <c r="AJ10" s="16">
        <v>2</v>
      </c>
      <c r="AK10" s="16">
        <f t="shared" si="8"/>
        <v>100</v>
      </c>
    </row>
    <row r="11" s="1" customFormat="1" ht="30" customHeight="1" spans="1:37">
      <c r="A11" s="16">
        <v>8</v>
      </c>
      <c r="B11" s="17" t="s">
        <v>34</v>
      </c>
      <c r="C11" s="20" t="s">
        <v>35</v>
      </c>
      <c r="D11" s="18">
        <f t="shared" si="3"/>
        <v>36</v>
      </c>
      <c r="E11" s="18">
        <f t="shared" si="4"/>
        <v>972</v>
      </c>
      <c r="F11" s="16">
        <v>0</v>
      </c>
      <c r="G11" s="16">
        <v>0</v>
      </c>
      <c r="H11" s="16">
        <v>0</v>
      </c>
      <c r="I11" s="19">
        <f t="shared" si="10"/>
        <v>0</v>
      </c>
      <c r="J11" s="35">
        <v>3</v>
      </c>
      <c r="K11" s="16" t="s">
        <v>36</v>
      </c>
      <c r="L11" s="35">
        <v>27</v>
      </c>
      <c r="M11" s="19">
        <f t="shared" si="5"/>
        <v>81</v>
      </c>
      <c r="N11" s="16"/>
      <c r="O11" s="16" t="s">
        <v>36</v>
      </c>
      <c r="P11" s="16">
        <v>27</v>
      </c>
      <c r="Q11" s="16">
        <f t="shared" si="6"/>
        <v>0</v>
      </c>
      <c r="R11" s="16">
        <v>10</v>
      </c>
      <c r="S11" s="16" t="s">
        <v>36</v>
      </c>
      <c r="T11" s="16">
        <v>27</v>
      </c>
      <c r="U11" s="16">
        <f t="shared" si="7"/>
        <v>270</v>
      </c>
      <c r="V11" s="16">
        <v>5</v>
      </c>
      <c r="W11" s="16" t="s">
        <v>36</v>
      </c>
      <c r="X11" s="16">
        <v>27</v>
      </c>
      <c r="Y11" s="16">
        <f t="shared" si="1"/>
        <v>135</v>
      </c>
      <c r="Z11" s="16">
        <v>3</v>
      </c>
      <c r="AA11" s="16" t="s">
        <v>36</v>
      </c>
      <c r="AB11" s="16">
        <v>27</v>
      </c>
      <c r="AC11" s="16">
        <f t="shared" si="2"/>
        <v>81</v>
      </c>
      <c r="AD11" s="37">
        <v>10</v>
      </c>
      <c r="AE11" s="37" t="s">
        <v>36</v>
      </c>
      <c r="AF11" s="37">
        <v>27</v>
      </c>
      <c r="AG11" s="41">
        <f t="shared" si="9"/>
        <v>270</v>
      </c>
      <c r="AH11" s="16">
        <v>5</v>
      </c>
      <c r="AI11" s="16" t="s">
        <v>36</v>
      </c>
      <c r="AJ11" s="16">
        <v>27</v>
      </c>
      <c r="AK11" s="16">
        <f t="shared" si="8"/>
        <v>135</v>
      </c>
    </row>
    <row r="12" s="1" customFormat="1" ht="30" customHeight="1" spans="1:37">
      <c r="A12" s="16">
        <v>9</v>
      </c>
      <c r="B12" s="17" t="s">
        <v>37</v>
      </c>
      <c r="C12" s="18" t="s">
        <v>38</v>
      </c>
      <c r="D12" s="18">
        <f t="shared" si="3"/>
        <v>257</v>
      </c>
      <c r="E12" s="18">
        <f t="shared" si="4"/>
        <v>3180</v>
      </c>
      <c r="F12" s="16">
        <v>100</v>
      </c>
      <c r="G12" s="16" t="s">
        <v>30</v>
      </c>
      <c r="H12" s="16">
        <v>12</v>
      </c>
      <c r="I12" s="19">
        <f t="shared" si="10"/>
        <v>1200</v>
      </c>
      <c r="J12" s="35">
        <v>5</v>
      </c>
      <c r="K12" s="16" t="s">
        <v>30</v>
      </c>
      <c r="L12" s="35">
        <v>12</v>
      </c>
      <c r="M12" s="19">
        <f t="shared" si="5"/>
        <v>60</v>
      </c>
      <c r="N12" s="16">
        <v>20</v>
      </c>
      <c r="O12" s="16" t="s">
        <v>30</v>
      </c>
      <c r="P12" s="16">
        <v>12</v>
      </c>
      <c r="Q12" s="16">
        <f t="shared" si="6"/>
        <v>240</v>
      </c>
      <c r="R12" s="16">
        <v>30</v>
      </c>
      <c r="S12" s="16" t="s">
        <v>30</v>
      </c>
      <c r="T12" s="16">
        <v>12</v>
      </c>
      <c r="U12" s="16">
        <f t="shared" si="7"/>
        <v>360</v>
      </c>
      <c r="V12" s="16">
        <v>30</v>
      </c>
      <c r="W12" s="16" t="s">
        <v>30</v>
      </c>
      <c r="X12" s="16">
        <v>12</v>
      </c>
      <c r="Y12" s="16">
        <f t="shared" si="1"/>
        <v>360</v>
      </c>
      <c r="Z12" s="16">
        <v>30</v>
      </c>
      <c r="AA12" s="16" t="s">
        <v>30</v>
      </c>
      <c r="AB12" s="16">
        <v>12</v>
      </c>
      <c r="AC12" s="16">
        <f t="shared" si="2"/>
        <v>360</v>
      </c>
      <c r="AD12" s="41">
        <v>12</v>
      </c>
      <c r="AE12" s="41" t="s">
        <v>30</v>
      </c>
      <c r="AF12" s="41">
        <v>20</v>
      </c>
      <c r="AG12" s="41">
        <f t="shared" si="9"/>
        <v>240</v>
      </c>
      <c r="AH12" s="16">
        <v>30</v>
      </c>
      <c r="AI12" s="16" t="s">
        <v>30</v>
      </c>
      <c r="AJ12" s="16">
        <v>12</v>
      </c>
      <c r="AK12" s="16">
        <f t="shared" si="8"/>
        <v>360</v>
      </c>
    </row>
    <row r="13" s="1" customFormat="1" ht="30" customHeight="1" spans="1:37">
      <c r="A13" s="16">
        <v>10</v>
      </c>
      <c r="B13" s="17" t="s">
        <v>39</v>
      </c>
      <c r="C13" s="18" t="s">
        <v>40</v>
      </c>
      <c r="D13" s="18">
        <f t="shared" si="3"/>
        <v>1190</v>
      </c>
      <c r="E13" s="18">
        <f t="shared" si="4"/>
        <v>4470</v>
      </c>
      <c r="F13" s="16">
        <v>1000</v>
      </c>
      <c r="G13" s="16" t="s">
        <v>30</v>
      </c>
      <c r="H13" s="16">
        <v>2</v>
      </c>
      <c r="I13" s="19">
        <f t="shared" si="10"/>
        <v>2000</v>
      </c>
      <c r="J13" s="35">
        <v>20</v>
      </c>
      <c r="K13" s="38" t="s">
        <v>24</v>
      </c>
      <c r="L13" s="35">
        <v>13</v>
      </c>
      <c r="M13" s="19">
        <f t="shared" si="5"/>
        <v>260</v>
      </c>
      <c r="N13" s="16">
        <v>50</v>
      </c>
      <c r="O13" s="16" t="s">
        <v>24</v>
      </c>
      <c r="P13" s="16">
        <v>13</v>
      </c>
      <c r="Q13" s="16">
        <f t="shared" si="6"/>
        <v>650</v>
      </c>
      <c r="R13" s="16">
        <v>20</v>
      </c>
      <c r="S13" s="16" t="s">
        <v>24</v>
      </c>
      <c r="T13" s="16">
        <v>13</v>
      </c>
      <c r="U13" s="16">
        <f t="shared" si="7"/>
        <v>260</v>
      </c>
      <c r="V13" s="16">
        <v>20</v>
      </c>
      <c r="W13" s="38" t="s">
        <v>24</v>
      </c>
      <c r="X13" s="16">
        <v>13</v>
      </c>
      <c r="Y13" s="16">
        <f t="shared" si="1"/>
        <v>260</v>
      </c>
      <c r="Z13" s="16">
        <v>20</v>
      </c>
      <c r="AA13" s="38" t="s">
        <v>24</v>
      </c>
      <c r="AB13" s="16">
        <v>13</v>
      </c>
      <c r="AC13" s="16">
        <f t="shared" si="2"/>
        <v>260</v>
      </c>
      <c r="AD13" s="38">
        <v>40</v>
      </c>
      <c r="AE13" s="38" t="s">
        <v>24</v>
      </c>
      <c r="AF13" s="38">
        <v>13</v>
      </c>
      <c r="AG13" s="41">
        <f t="shared" si="9"/>
        <v>520</v>
      </c>
      <c r="AH13" s="16">
        <v>20</v>
      </c>
      <c r="AI13" s="38" t="s">
        <v>24</v>
      </c>
      <c r="AJ13" s="16">
        <v>13</v>
      </c>
      <c r="AK13" s="16">
        <f t="shared" si="8"/>
        <v>260</v>
      </c>
    </row>
    <row r="14" s="1" customFormat="1" ht="30" customHeight="1" spans="1:37">
      <c r="A14" s="16">
        <v>11</v>
      </c>
      <c r="B14" s="17" t="s">
        <v>41</v>
      </c>
      <c r="C14" s="18" t="s">
        <v>42</v>
      </c>
      <c r="D14" s="18">
        <f t="shared" si="3"/>
        <v>320</v>
      </c>
      <c r="E14" s="18">
        <f t="shared" si="4"/>
        <v>1960</v>
      </c>
      <c r="F14" s="16">
        <v>200</v>
      </c>
      <c r="G14" s="16" t="s">
        <v>30</v>
      </c>
      <c r="H14" s="16">
        <v>2</v>
      </c>
      <c r="I14" s="19">
        <f t="shared" si="10"/>
        <v>400</v>
      </c>
      <c r="J14" s="35">
        <v>20</v>
      </c>
      <c r="K14" s="38" t="s">
        <v>24</v>
      </c>
      <c r="L14" s="35">
        <v>13</v>
      </c>
      <c r="M14" s="19">
        <f t="shared" si="5"/>
        <v>260</v>
      </c>
      <c r="N14" s="16">
        <v>30</v>
      </c>
      <c r="O14" s="16" t="s">
        <v>24</v>
      </c>
      <c r="P14" s="16">
        <v>13</v>
      </c>
      <c r="Q14" s="16">
        <f t="shared" si="6"/>
        <v>390</v>
      </c>
      <c r="R14" s="16">
        <v>20</v>
      </c>
      <c r="S14" s="16" t="s">
        <v>24</v>
      </c>
      <c r="T14" s="16">
        <v>13</v>
      </c>
      <c r="U14" s="16">
        <f t="shared" si="7"/>
        <v>260</v>
      </c>
      <c r="V14" s="16">
        <v>10</v>
      </c>
      <c r="W14" s="38" t="s">
        <v>24</v>
      </c>
      <c r="X14" s="16">
        <v>13</v>
      </c>
      <c r="Y14" s="16">
        <f t="shared" si="1"/>
        <v>130</v>
      </c>
      <c r="Z14" s="16">
        <v>10</v>
      </c>
      <c r="AA14" s="38" t="s">
        <v>24</v>
      </c>
      <c r="AB14" s="16">
        <v>13</v>
      </c>
      <c r="AC14" s="16">
        <f t="shared" si="2"/>
        <v>130</v>
      </c>
      <c r="AD14" s="38">
        <v>20</v>
      </c>
      <c r="AE14" s="38" t="s">
        <v>24</v>
      </c>
      <c r="AF14" s="38">
        <v>13</v>
      </c>
      <c r="AG14" s="41">
        <f t="shared" si="9"/>
        <v>260</v>
      </c>
      <c r="AH14" s="16">
        <v>10</v>
      </c>
      <c r="AI14" s="38" t="s">
        <v>24</v>
      </c>
      <c r="AJ14" s="16">
        <v>13</v>
      </c>
      <c r="AK14" s="16">
        <f t="shared" si="8"/>
        <v>130</v>
      </c>
    </row>
    <row r="15" s="1" customFormat="1" ht="94" customHeight="1" spans="1:37">
      <c r="A15" s="16">
        <v>12</v>
      </c>
      <c r="B15" s="17" t="s">
        <v>43</v>
      </c>
      <c r="C15" s="18" t="s">
        <v>44</v>
      </c>
      <c r="D15" s="18">
        <f t="shared" si="3"/>
        <v>3200</v>
      </c>
      <c r="E15" s="18">
        <f t="shared" si="4"/>
        <v>6400</v>
      </c>
      <c r="F15" s="16">
        <v>1500</v>
      </c>
      <c r="G15" s="16" t="s">
        <v>30</v>
      </c>
      <c r="H15" s="16">
        <v>2</v>
      </c>
      <c r="I15" s="19">
        <f t="shared" si="10"/>
        <v>3000</v>
      </c>
      <c r="J15" s="35">
        <v>150</v>
      </c>
      <c r="K15" s="38" t="s">
        <v>45</v>
      </c>
      <c r="L15" s="35">
        <v>2</v>
      </c>
      <c r="M15" s="19">
        <f t="shared" si="5"/>
        <v>300</v>
      </c>
      <c r="N15" s="16">
        <v>300</v>
      </c>
      <c r="O15" s="16" t="s">
        <v>30</v>
      </c>
      <c r="P15" s="16">
        <v>2</v>
      </c>
      <c r="Q15" s="16">
        <f t="shared" si="6"/>
        <v>600</v>
      </c>
      <c r="R15" s="16">
        <v>300</v>
      </c>
      <c r="S15" s="16" t="s">
        <v>30</v>
      </c>
      <c r="T15" s="16">
        <v>2</v>
      </c>
      <c r="U15" s="16">
        <f t="shared" si="7"/>
        <v>600</v>
      </c>
      <c r="V15" s="16">
        <v>200</v>
      </c>
      <c r="W15" s="38" t="s">
        <v>30</v>
      </c>
      <c r="X15" s="16">
        <v>2</v>
      </c>
      <c r="Y15" s="16">
        <f t="shared" si="1"/>
        <v>400</v>
      </c>
      <c r="Z15" s="16">
        <v>150</v>
      </c>
      <c r="AA15" s="16" t="s">
        <v>30</v>
      </c>
      <c r="AB15" s="16">
        <v>2</v>
      </c>
      <c r="AC15" s="16">
        <f t="shared" si="2"/>
        <v>300</v>
      </c>
      <c r="AD15" s="38">
        <v>400</v>
      </c>
      <c r="AE15" s="38" t="s">
        <v>30</v>
      </c>
      <c r="AF15" s="38">
        <v>2</v>
      </c>
      <c r="AG15" s="41">
        <f t="shared" si="9"/>
        <v>800</v>
      </c>
      <c r="AH15" s="16">
        <v>200</v>
      </c>
      <c r="AI15" s="38" t="s">
        <v>30</v>
      </c>
      <c r="AJ15" s="16">
        <v>2</v>
      </c>
      <c r="AK15" s="16">
        <f t="shared" si="8"/>
        <v>400</v>
      </c>
    </row>
    <row r="16" s="1" customFormat="1" ht="30" customHeight="1" spans="1:37">
      <c r="A16" s="16">
        <v>13</v>
      </c>
      <c r="B16" s="17" t="s">
        <v>43</v>
      </c>
      <c r="C16" s="18" t="s">
        <v>46</v>
      </c>
      <c r="D16" s="18">
        <f t="shared" si="3"/>
        <v>3400</v>
      </c>
      <c r="E16" s="18">
        <f t="shared" si="4"/>
        <v>6800</v>
      </c>
      <c r="F16" s="16">
        <v>1500</v>
      </c>
      <c r="G16" s="16" t="s">
        <v>30</v>
      </c>
      <c r="H16" s="16">
        <v>2</v>
      </c>
      <c r="I16" s="19">
        <f t="shared" si="10"/>
        <v>3000</v>
      </c>
      <c r="J16" s="35">
        <v>150</v>
      </c>
      <c r="K16" s="38" t="s">
        <v>45</v>
      </c>
      <c r="L16" s="35">
        <v>2</v>
      </c>
      <c r="M16" s="19">
        <f t="shared" si="5"/>
        <v>300</v>
      </c>
      <c r="N16" s="16">
        <v>300</v>
      </c>
      <c r="O16" s="16" t="s">
        <v>30</v>
      </c>
      <c r="P16" s="16">
        <v>2</v>
      </c>
      <c r="Q16" s="16">
        <f t="shared" si="6"/>
        <v>600</v>
      </c>
      <c r="R16" s="16">
        <v>300</v>
      </c>
      <c r="S16" s="16" t="s">
        <v>30</v>
      </c>
      <c r="T16" s="16">
        <v>2</v>
      </c>
      <c r="U16" s="16">
        <f t="shared" si="7"/>
        <v>600</v>
      </c>
      <c r="V16" s="16">
        <v>200</v>
      </c>
      <c r="W16" s="38" t="s">
        <v>30</v>
      </c>
      <c r="X16" s="16">
        <v>2</v>
      </c>
      <c r="Y16" s="16">
        <f t="shared" si="1"/>
        <v>400</v>
      </c>
      <c r="Z16" s="16">
        <v>150</v>
      </c>
      <c r="AA16" s="16" t="s">
        <v>30</v>
      </c>
      <c r="AB16" s="16">
        <v>2</v>
      </c>
      <c r="AC16" s="16">
        <f t="shared" si="2"/>
        <v>300</v>
      </c>
      <c r="AD16" s="38">
        <v>600</v>
      </c>
      <c r="AE16" s="38" t="s">
        <v>30</v>
      </c>
      <c r="AF16" s="38">
        <v>2</v>
      </c>
      <c r="AG16" s="41">
        <f t="shared" si="9"/>
        <v>1200</v>
      </c>
      <c r="AH16" s="16">
        <v>200</v>
      </c>
      <c r="AI16" s="38" t="s">
        <v>30</v>
      </c>
      <c r="AJ16" s="16">
        <v>2</v>
      </c>
      <c r="AK16" s="16">
        <f t="shared" si="8"/>
        <v>400</v>
      </c>
    </row>
    <row r="17" s="1" customFormat="1" ht="30" customHeight="1" spans="1:37">
      <c r="A17" s="16">
        <v>14</v>
      </c>
      <c r="B17" s="17" t="s">
        <v>43</v>
      </c>
      <c r="C17" s="21" t="s">
        <v>47</v>
      </c>
      <c r="D17" s="18">
        <f t="shared" si="3"/>
        <v>3800</v>
      </c>
      <c r="E17" s="18">
        <f t="shared" si="4"/>
        <v>7210</v>
      </c>
      <c r="F17" s="16">
        <v>1500</v>
      </c>
      <c r="G17" s="16" t="s">
        <v>30</v>
      </c>
      <c r="H17" s="16">
        <v>2</v>
      </c>
      <c r="I17" s="19">
        <f t="shared" si="10"/>
        <v>3000</v>
      </c>
      <c r="J17" s="35">
        <v>150</v>
      </c>
      <c r="K17" s="38" t="s">
        <v>45</v>
      </c>
      <c r="L17" s="35">
        <v>2</v>
      </c>
      <c r="M17" s="19">
        <f t="shared" si="5"/>
        <v>300</v>
      </c>
      <c r="N17" s="16">
        <v>300</v>
      </c>
      <c r="O17" s="16" t="s">
        <v>30</v>
      </c>
      <c r="P17" s="16">
        <v>0.7</v>
      </c>
      <c r="Q17" s="16">
        <f t="shared" si="6"/>
        <v>210</v>
      </c>
      <c r="R17" s="16">
        <v>300</v>
      </c>
      <c r="S17" s="16" t="s">
        <v>30</v>
      </c>
      <c r="T17" s="16">
        <v>2</v>
      </c>
      <c r="U17" s="16">
        <f t="shared" si="7"/>
        <v>600</v>
      </c>
      <c r="V17" s="16">
        <v>200</v>
      </c>
      <c r="W17" s="16" t="s">
        <v>30</v>
      </c>
      <c r="X17" s="16">
        <v>2</v>
      </c>
      <c r="Y17" s="16">
        <f t="shared" si="1"/>
        <v>400</v>
      </c>
      <c r="Z17" s="16">
        <v>150</v>
      </c>
      <c r="AA17" s="16" t="s">
        <v>30</v>
      </c>
      <c r="AB17" s="16">
        <v>2</v>
      </c>
      <c r="AC17" s="16">
        <f t="shared" si="2"/>
        <v>300</v>
      </c>
      <c r="AD17" s="38">
        <v>1000</v>
      </c>
      <c r="AE17" s="38" t="s">
        <v>30</v>
      </c>
      <c r="AF17" s="38">
        <v>2</v>
      </c>
      <c r="AG17" s="41">
        <f t="shared" si="9"/>
        <v>2000</v>
      </c>
      <c r="AH17" s="16">
        <v>200</v>
      </c>
      <c r="AI17" s="16" t="s">
        <v>30</v>
      </c>
      <c r="AJ17" s="16">
        <v>2</v>
      </c>
      <c r="AK17" s="16">
        <f t="shared" si="8"/>
        <v>400</v>
      </c>
    </row>
    <row r="18" s="1" customFormat="1" ht="30" customHeight="1" spans="1:37">
      <c r="A18" s="16">
        <v>15</v>
      </c>
      <c r="B18" s="18" t="s">
        <v>48</v>
      </c>
      <c r="C18" s="18" t="s">
        <v>49</v>
      </c>
      <c r="D18" s="18">
        <f t="shared" si="3"/>
        <v>47</v>
      </c>
      <c r="E18" s="18">
        <f t="shared" si="4"/>
        <v>1410</v>
      </c>
      <c r="F18" s="16">
        <v>20</v>
      </c>
      <c r="G18" s="16" t="s">
        <v>24</v>
      </c>
      <c r="H18" s="16">
        <v>30</v>
      </c>
      <c r="I18" s="19">
        <f t="shared" si="10"/>
        <v>600</v>
      </c>
      <c r="J18" s="35">
        <v>3</v>
      </c>
      <c r="K18" s="37" t="s">
        <v>24</v>
      </c>
      <c r="L18" s="35">
        <v>30</v>
      </c>
      <c r="M18" s="19">
        <f t="shared" si="5"/>
        <v>90</v>
      </c>
      <c r="N18" s="16">
        <v>1</v>
      </c>
      <c r="O18" s="16" t="s">
        <v>24</v>
      </c>
      <c r="P18" s="16">
        <v>30</v>
      </c>
      <c r="Q18" s="16">
        <f t="shared" si="6"/>
        <v>30</v>
      </c>
      <c r="R18" s="16">
        <v>5</v>
      </c>
      <c r="S18" s="16" t="s">
        <v>24</v>
      </c>
      <c r="T18" s="16">
        <v>30</v>
      </c>
      <c r="U18" s="16">
        <f t="shared" si="7"/>
        <v>150</v>
      </c>
      <c r="V18" s="16">
        <v>5</v>
      </c>
      <c r="W18" s="37" t="s">
        <v>24</v>
      </c>
      <c r="X18" s="16">
        <v>30</v>
      </c>
      <c r="Y18" s="16">
        <f t="shared" si="1"/>
        <v>150</v>
      </c>
      <c r="Z18" s="16">
        <v>3</v>
      </c>
      <c r="AA18" s="37" t="s">
        <v>24</v>
      </c>
      <c r="AB18" s="16">
        <v>30</v>
      </c>
      <c r="AC18" s="16">
        <f t="shared" si="2"/>
        <v>90</v>
      </c>
      <c r="AD18" s="37">
        <v>5</v>
      </c>
      <c r="AE18" s="37" t="s">
        <v>24</v>
      </c>
      <c r="AF18" s="37">
        <v>30</v>
      </c>
      <c r="AG18" s="41">
        <f t="shared" si="9"/>
        <v>150</v>
      </c>
      <c r="AH18" s="16">
        <v>5</v>
      </c>
      <c r="AI18" s="37" t="s">
        <v>24</v>
      </c>
      <c r="AJ18" s="16">
        <v>30</v>
      </c>
      <c r="AK18" s="16">
        <f t="shared" si="8"/>
        <v>150</v>
      </c>
    </row>
    <row r="19" s="1" customFormat="1" ht="30" customHeight="1" spans="1:37">
      <c r="A19" s="16">
        <v>16</v>
      </c>
      <c r="B19" s="22" t="s">
        <v>50</v>
      </c>
      <c r="C19" s="23"/>
      <c r="D19" s="18">
        <f t="shared" si="3"/>
        <v>370</v>
      </c>
      <c r="E19" s="18">
        <f t="shared" si="4"/>
        <v>12950</v>
      </c>
      <c r="F19" s="16">
        <v>100</v>
      </c>
      <c r="G19" s="16" t="s">
        <v>30</v>
      </c>
      <c r="H19" s="16">
        <v>35</v>
      </c>
      <c r="I19" s="19">
        <f t="shared" si="10"/>
        <v>3500</v>
      </c>
      <c r="J19" s="35">
        <v>20</v>
      </c>
      <c r="K19" s="16" t="s">
        <v>30</v>
      </c>
      <c r="L19" s="35">
        <v>35</v>
      </c>
      <c r="M19" s="19">
        <f t="shared" si="5"/>
        <v>700</v>
      </c>
      <c r="N19" s="16">
        <v>40</v>
      </c>
      <c r="O19" s="16" t="s">
        <v>30</v>
      </c>
      <c r="P19" s="16">
        <v>35</v>
      </c>
      <c r="Q19" s="16">
        <f t="shared" si="6"/>
        <v>1400</v>
      </c>
      <c r="R19" s="16">
        <v>50</v>
      </c>
      <c r="S19" s="16" t="s">
        <v>30</v>
      </c>
      <c r="T19" s="16">
        <v>35</v>
      </c>
      <c r="U19" s="16">
        <f t="shared" si="7"/>
        <v>1750</v>
      </c>
      <c r="V19" s="16">
        <v>50</v>
      </c>
      <c r="W19" s="16" t="s">
        <v>30</v>
      </c>
      <c r="X19" s="16">
        <v>35</v>
      </c>
      <c r="Y19" s="16">
        <f t="shared" si="1"/>
        <v>1750</v>
      </c>
      <c r="Z19" s="16">
        <v>30</v>
      </c>
      <c r="AA19" s="16" t="s">
        <v>30</v>
      </c>
      <c r="AB19" s="16">
        <v>35</v>
      </c>
      <c r="AC19" s="16">
        <f t="shared" si="2"/>
        <v>1050</v>
      </c>
      <c r="AD19" s="39">
        <v>30</v>
      </c>
      <c r="AE19" s="42" t="s">
        <v>30</v>
      </c>
      <c r="AF19" s="21">
        <v>35</v>
      </c>
      <c r="AG19" s="41">
        <f t="shared" si="9"/>
        <v>1050</v>
      </c>
      <c r="AH19" s="16">
        <v>50</v>
      </c>
      <c r="AI19" s="16" t="s">
        <v>30</v>
      </c>
      <c r="AJ19" s="16">
        <v>35</v>
      </c>
      <c r="AK19" s="16">
        <f t="shared" si="8"/>
        <v>1750</v>
      </c>
    </row>
    <row r="20" s="1" customFormat="1" ht="30" customHeight="1" spans="1:37">
      <c r="A20" s="16">
        <v>17</v>
      </c>
      <c r="B20" s="17" t="s">
        <v>51</v>
      </c>
      <c r="C20" s="18" t="s">
        <v>52</v>
      </c>
      <c r="D20" s="18">
        <f t="shared" si="3"/>
        <v>119</v>
      </c>
      <c r="E20" s="18">
        <f t="shared" si="4"/>
        <v>1515</v>
      </c>
      <c r="F20" s="16">
        <v>50</v>
      </c>
      <c r="G20" s="16" t="s">
        <v>53</v>
      </c>
      <c r="H20" s="16">
        <v>15</v>
      </c>
      <c r="I20" s="19">
        <f t="shared" si="10"/>
        <v>750</v>
      </c>
      <c r="J20" s="35">
        <v>8</v>
      </c>
      <c r="K20" s="39" t="s">
        <v>53</v>
      </c>
      <c r="L20" s="35">
        <v>15</v>
      </c>
      <c r="M20" s="19">
        <f t="shared" si="5"/>
        <v>120</v>
      </c>
      <c r="N20" s="19">
        <v>3</v>
      </c>
      <c r="O20" s="16" t="s">
        <v>53</v>
      </c>
      <c r="P20" s="16">
        <v>15</v>
      </c>
      <c r="Q20" s="16">
        <f t="shared" si="6"/>
        <v>45</v>
      </c>
      <c r="R20" s="16">
        <v>10</v>
      </c>
      <c r="S20" s="16" t="s">
        <v>53</v>
      </c>
      <c r="T20" s="16">
        <v>15</v>
      </c>
      <c r="U20" s="16">
        <f t="shared" si="7"/>
        <v>150</v>
      </c>
      <c r="V20" s="16">
        <v>10</v>
      </c>
      <c r="W20" s="39" t="s">
        <v>53</v>
      </c>
      <c r="X20" s="16">
        <v>15</v>
      </c>
      <c r="Y20" s="16">
        <f t="shared" si="1"/>
        <v>150</v>
      </c>
      <c r="Z20" s="16">
        <v>8</v>
      </c>
      <c r="AA20" s="39" t="s">
        <v>53</v>
      </c>
      <c r="AB20" s="16">
        <v>15</v>
      </c>
      <c r="AC20" s="16">
        <f t="shared" si="2"/>
        <v>120</v>
      </c>
      <c r="AD20" s="37">
        <v>20</v>
      </c>
      <c r="AE20" s="37" t="s">
        <v>30</v>
      </c>
      <c r="AF20" s="37">
        <v>1.5</v>
      </c>
      <c r="AG20" s="41">
        <f t="shared" si="9"/>
        <v>30</v>
      </c>
      <c r="AH20" s="16">
        <v>10</v>
      </c>
      <c r="AI20" s="39" t="s">
        <v>53</v>
      </c>
      <c r="AJ20" s="16">
        <v>15</v>
      </c>
      <c r="AK20" s="16">
        <f t="shared" si="8"/>
        <v>150</v>
      </c>
    </row>
    <row r="21" s="1" customFormat="1" ht="30" customHeight="1" spans="1:37">
      <c r="A21" s="16">
        <v>18</v>
      </c>
      <c r="B21" s="18" t="s">
        <v>54</v>
      </c>
      <c r="C21" s="18"/>
      <c r="D21" s="18">
        <f t="shared" si="3"/>
        <v>80</v>
      </c>
      <c r="E21" s="18">
        <f t="shared" si="4"/>
        <v>540</v>
      </c>
      <c r="F21" s="16">
        <v>0</v>
      </c>
      <c r="G21" s="16">
        <v>0</v>
      </c>
      <c r="H21" s="16">
        <v>0</v>
      </c>
      <c r="I21" s="19">
        <f t="shared" si="10"/>
        <v>0</v>
      </c>
      <c r="J21" s="35">
        <v>15</v>
      </c>
      <c r="K21" s="16" t="s">
        <v>36</v>
      </c>
      <c r="L21" s="35">
        <v>6</v>
      </c>
      <c r="M21" s="19">
        <f t="shared" si="5"/>
        <v>90</v>
      </c>
      <c r="N21" s="16"/>
      <c r="O21" s="16" t="s">
        <v>36</v>
      </c>
      <c r="P21" s="16">
        <v>6</v>
      </c>
      <c r="Q21" s="16">
        <f t="shared" si="6"/>
        <v>0</v>
      </c>
      <c r="R21" s="16">
        <v>20</v>
      </c>
      <c r="S21" s="16" t="s">
        <v>36</v>
      </c>
      <c r="T21" s="16">
        <v>6</v>
      </c>
      <c r="U21" s="16">
        <f t="shared" si="7"/>
        <v>120</v>
      </c>
      <c r="V21" s="16">
        <v>10</v>
      </c>
      <c r="W21" s="16" t="s">
        <v>36</v>
      </c>
      <c r="X21" s="16">
        <v>6</v>
      </c>
      <c r="Y21" s="16">
        <f t="shared" si="1"/>
        <v>60</v>
      </c>
      <c r="Z21" s="16">
        <v>15</v>
      </c>
      <c r="AA21" s="16" t="s">
        <v>36</v>
      </c>
      <c r="AB21" s="16">
        <v>6</v>
      </c>
      <c r="AC21" s="16">
        <f t="shared" si="2"/>
        <v>90</v>
      </c>
      <c r="AD21" s="37">
        <v>10</v>
      </c>
      <c r="AE21" s="37" t="s">
        <v>36</v>
      </c>
      <c r="AF21" s="37">
        <v>12</v>
      </c>
      <c r="AG21" s="41">
        <f t="shared" si="9"/>
        <v>120</v>
      </c>
      <c r="AH21" s="16">
        <v>10</v>
      </c>
      <c r="AI21" s="16" t="s">
        <v>36</v>
      </c>
      <c r="AJ21" s="16">
        <v>6</v>
      </c>
      <c r="AK21" s="16">
        <f t="shared" si="8"/>
        <v>60</v>
      </c>
    </row>
    <row r="22" s="2" customFormat="1" ht="30" customHeight="1" spans="1:37">
      <c r="A22" s="16">
        <v>19</v>
      </c>
      <c r="B22" s="22" t="s">
        <v>55</v>
      </c>
      <c r="C22" s="18"/>
      <c r="D22" s="18">
        <f t="shared" si="3"/>
        <v>685</v>
      </c>
      <c r="E22" s="18">
        <f t="shared" si="4"/>
        <v>685</v>
      </c>
      <c r="F22" s="16">
        <v>0</v>
      </c>
      <c r="G22" s="16">
        <v>0</v>
      </c>
      <c r="H22" s="16"/>
      <c r="I22" s="19">
        <f t="shared" si="10"/>
        <v>0</v>
      </c>
      <c r="J22" s="35">
        <v>30</v>
      </c>
      <c r="K22" s="16" t="s">
        <v>30</v>
      </c>
      <c r="L22" s="35">
        <v>1</v>
      </c>
      <c r="M22" s="19">
        <f t="shared" si="5"/>
        <v>30</v>
      </c>
      <c r="N22" s="16">
        <v>300</v>
      </c>
      <c r="O22" s="16" t="s">
        <v>30</v>
      </c>
      <c r="P22" s="16">
        <v>1</v>
      </c>
      <c r="Q22" s="16">
        <f t="shared" si="6"/>
        <v>300</v>
      </c>
      <c r="R22" s="16">
        <v>100</v>
      </c>
      <c r="S22" s="16" t="s">
        <v>30</v>
      </c>
      <c r="T22" s="16">
        <v>1</v>
      </c>
      <c r="U22" s="16">
        <f t="shared" si="7"/>
        <v>100</v>
      </c>
      <c r="V22" s="16">
        <v>60</v>
      </c>
      <c r="W22" s="16" t="s">
        <v>30</v>
      </c>
      <c r="X22" s="16">
        <v>1</v>
      </c>
      <c r="Y22" s="16">
        <f t="shared" si="1"/>
        <v>60</v>
      </c>
      <c r="Z22" s="16">
        <v>30</v>
      </c>
      <c r="AA22" s="16" t="s">
        <v>30</v>
      </c>
      <c r="AB22" s="16">
        <v>1</v>
      </c>
      <c r="AC22" s="16">
        <f t="shared" si="2"/>
        <v>30</v>
      </c>
      <c r="AD22" s="39">
        <v>105</v>
      </c>
      <c r="AE22" s="42" t="s">
        <v>30</v>
      </c>
      <c r="AF22" s="21">
        <v>1</v>
      </c>
      <c r="AG22" s="41">
        <f t="shared" si="9"/>
        <v>105</v>
      </c>
      <c r="AH22" s="16">
        <v>60</v>
      </c>
      <c r="AI22" s="16" t="s">
        <v>30</v>
      </c>
      <c r="AJ22" s="16">
        <v>1</v>
      </c>
      <c r="AK22" s="16">
        <f t="shared" si="8"/>
        <v>60</v>
      </c>
    </row>
    <row r="23" s="3" customFormat="1" ht="30" customHeight="1" spans="1:37">
      <c r="A23" s="16">
        <v>20</v>
      </c>
      <c r="B23" s="17" t="s">
        <v>56</v>
      </c>
      <c r="C23" s="20" t="s">
        <v>57</v>
      </c>
      <c r="D23" s="18">
        <f t="shared" si="3"/>
        <v>28</v>
      </c>
      <c r="E23" s="18">
        <f t="shared" si="4"/>
        <v>896</v>
      </c>
      <c r="F23" s="16">
        <v>0</v>
      </c>
      <c r="G23" s="16">
        <v>0</v>
      </c>
      <c r="H23" s="16">
        <v>0</v>
      </c>
      <c r="I23" s="19">
        <f t="shared" si="10"/>
        <v>0</v>
      </c>
      <c r="J23" s="35">
        <v>2</v>
      </c>
      <c r="K23" s="16" t="s">
        <v>36</v>
      </c>
      <c r="L23" s="35">
        <v>32</v>
      </c>
      <c r="M23" s="19">
        <f t="shared" si="5"/>
        <v>64</v>
      </c>
      <c r="N23" s="16">
        <v>5</v>
      </c>
      <c r="O23" s="16" t="s">
        <v>36</v>
      </c>
      <c r="P23" s="16">
        <v>32</v>
      </c>
      <c r="Q23" s="16">
        <f t="shared" si="6"/>
        <v>160</v>
      </c>
      <c r="R23" s="16">
        <v>10</v>
      </c>
      <c r="S23" s="16" t="s">
        <v>36</v>
      </c>
      <c r="T23" s="16">
        <v>32</v>
      </c>
      <c r="U23" s="16">
        <f t="shared" si="7"/>
        <v>320</v>
      </c>
      <c r="V23" s="16">
        <v>2</v>
      </c>
      <c r="W23" s="16" t="s">
        <v>36</v>
      </c>
      <c r="X23" s="16">
        <v>32</v>
      </c>
      <c r="Y23" s="16">
        <f t="shared" si="1"/>
        <v>64</v>
      </c>
      <c r="Z23" s="16">
        <v>4</v>
      </c>
      <c r="AA23" s="16" t="s">
        <v>36</v>
      </c>
      <c r="AB23" s="16">
        <v>32</v>
      </c>
      <c r="AC23" s="16">
        <f t="shared" si="2"/>
        <v>128</v>
      </c>
      <c r="AD23" s="39">
        <v>3</v>
      </c>
      <c r="AE23" s="16" t="s">
        <v>36</v>
      </c>
      <c r="AF23" s="21">
        <v>32</v>
      </c>
      <c r="AG23" s="41">
        <f t="shared" si="9"/>
        <v>96</v>
      </c>
      <c r="AH23" s="16">
        <v>2</v>
      </c>
      <c r="AI23" s="16" t="s">
        <v>36</v>
      </c>
      <c r="AJ23" s="16">
        <v>32</v>
      </c>
      <c r="AK23" s="16">
        <f t="shared" si="8"/>
        <v>64</v>
      </c>
    </row>
    <row r="24" ht="30" customHeight="1" spans="1:37">
      <c r="A24" s="16">
        <v>21</v>
      </c>
      <c r="B24" s="17" t="s">
        <v>56</v>
      </c>
      <c r="C24" s="20" t="s">
        <v>58</v>
      </c>
      <c r="D24" s="18">
        <f t="shared" si="3"/>
        <v>235</v>
      </c>
      <c r="E24" s="18">
        <f t="shared" si="4"/>
        <v>7520</v>
      </c>
      <c r="F24" s="16">
        <v>0</v>
      </c>
      <c r="G24" s="16">
        <v>0</v>
      </c>
      <c r="H24" s="16">
        <v>0</v>
      </c>
      <c r="I24" s="19">
        <f t="shared" si="10"/>
        <v>0</v>
      </c>
      <c r="J24" s="35">
        <v>2</v>
      </c>
      <c r="K24" s="16" t="s">
        <v>36</v>
      </c>
      <c r="L24" s="35">
        <v>32</v>
      </c>
      <c r="M24" s="19">
        <f t="shared" si="5"/>
        <v>64</v>
      </c>
      <c r="N24" s="16">
        <v>200</v>
      </c>
      <c r="O24" s="16" t="s">
        <v>36</v>
      </c>
      <c r="P24" s="16">
        <v>32</v>
      </c>
      <c r="Q24" s="16">
        <f t="shared" si="6"/>
        <v>6400</v>
      </c>
      <c r="R24" s="16">
        <v>10</v>
      </c>
      <c r="S24" s="16" t="s">
        <v>36</v>
      </c>
      <c r="T24" s="16">
        <v>32</v>
      </c>
      <c r="U24" s="16">
        <f t="shared" si="7"/>
        <v>320</v>
      </c>
      <c r="V24" s="16">
        <v>5</v>
      </c>
      <c r="W24" s="16" t="s">
        <v>36</v>
      </c>
      <c r="X24" s="16">
        <v>32</v>
      </c>
      <c r="Y24" s="16">
        <f t="shared" si="1"/>
        <v>160</v>
      </c>
      <c r="Z24" s="16">
        <v>8</v>
      </c>
      <c r="AA24" s="16" t="s">
        <v>36</v>
      </c>
      <c r="AB24" s="16">
        <v>32</v>
      </c>
      <c r="AC24" s="16">
        <f t="shared" si="2"/>
        <v>256</v>
      </c>
      <c r="AD24" s="37">
        <v>5</v>
      </c>
      <c r="AE24" s="16" t="s">
        <v>36</v>
      </c>
      <c r="AF24" s="21">
        <v>32</v>
      </c>
      <c r="AG24" s="41">
        <f t="shared" si="9"/>
        <v>160</v>
      </c>
      <c r="AH24" s="16">
        <v>5</v>
      </c>
      <c r="AI24" s="16" t="s">
        <v>36</v>
      </c>
      <c r="AJ24" s="16">
        <v>32</v>
      </c>
      <c r="AK24" s="16">
        <f t="shared" si="8"/>
        <v>160</v>
      </c>
    </row>
    <row r="25" ht="51" customHeight="1" spans="1:37">
      <c r="A25" s="16">
        <v>22</v>
      </c>
      <c r="B25" s="24" t="s">
        <v>59</v>
      </c>
      <c r="C25" s="18" t="s">
        <v>60</v>
      </c>
      <c r="D25" s="18">
        <f t="shared" si="3"/>
        <v>13</v>
      </c>
      <c r="E25" s="18">
        <f t="shared" si="4"/>
        <v>325</v>
      </c>
      <c r="F25" s="16">
        <v>0</v>
      </c>
      <c r="G25" s="16">
        <v>0</v>
      </c>
      <c r="H25" s="16">
        <v>0</v>
      </c>
      <c r="I25" s="19">
        <f t="shared" si="10"/>
        <v>0</v>
      </c>
      <c r="J25" s="35">
        <v>1</v>
      </c>
      <c r="K25" s="16" t="s">
        <v>36</v>
      </c>
      <c r="L25" s="35">
        <v>25</v>
      </c>
      <c r="M25" s="19">
        <f t="shared" si="5"/>
        <v>25</v>
      </c>
      <c r="N25" s="16">
        <v>2</v>
      </c>
      <c r="O25" s="16" t="s">
        <v>36</v>
      </c>
      <c r="P25" s="16">
        <v>25</v>
      </c>
      <c r="Q25" s="16">
        <f t="shared" si="6"/>
        <v>50</v>
      </c>
      <c r="R25" s="16">
        <v>3</v>
      </c>
      <c r="S25" s="16" t="s">
        <v>36</v>
      </c>
      <c r="T25" s="16">
        <v>25</v>
      </c>
      <c r="U25" s="16">
        <f t="shared" si="7"/>
        <v>75</v>
      </c>
      <c r="V25" s="16">
        <v>2</v>
      </c>
      <c r="W25" s="16" t="s">
        <v>36</v>
      </c>
      <c r="X25" s="16">
        <v>25</v>
      </c>
      <c r="Y25" s="16">
        <f t="shared" si="1"/>
        <v>50</v>
      </c>
      <c r="Z25" s="16">
        <v>1</v>
      </c>
      <c r="AA25" s="16" t="s">
        <v>36</v>
      </c>
      <c r="AB25" s="16">
        <v>25</v>
      </c>
      <c r="AC25" s="16">
        <f t="shared" si="2"/>
        <v>25</v>
      </c>
      <c r="AD25" s="16">
        <v>2</v>
      </c>
      <c r="AE25" s="16" t="s">
        <v>36</v>
      </c>
      <c r="AF25" s="16">
        <v>25</v>
      </c>
      <c r="AG25" s="41">
        <f t="shared" ref="AG25:AG45" si="11">AD25*AF25</f>
        <v>50</v>
      </c>
      <c r="AH25" s="16">
        <v>2</v>
      </c>
      <c r="AI25" s="16" t="s">
        <v>36</v>
      </c>
      <c r="AJ25" s="16">
        <v>25</v>
      </c>
      <c r="AK25" s="16">
        <f t="shared" si="8"/>
        <v>50</v>
      </c>
    </row>
    <row r="26" ht="30" customHeight="1" spans="1:37">
      <c r="A26" s="16">
        <v>23</v>
      </c>
      <c r="B26" s="24" t="s">
        <v>61</v>
      </c>
      <c r="C26" s="25" t="s">
        <v>62</v>
      </c>
      <c r="D26" s="18">
        <f t="shared" si="3"/>
        <v>14</v>
      </c>
      <c r="E26" s="18">
        <f t="shared" si="4"/>
        <v>280</v>
      </c>
      <c r="F26" s="16">
        <v>0</v>
      </c>
      <c r="G26" s="16">
        <v>0</v>
      </c>
      <c r="H26" s="16">
        <v>0</v>
      </c>
      <c r="I26" s="19">
        <f t="shared" si="10"/>
        <v>0</v>
      </c>
      <c r="J26" s="35">
        <v>2</v>
      </c>
      <c r="K26" s="16" t="s">
        <v>36</v>
      </c>
      <c r="L26" s="35">
        <v>20</v>
      </c>
      <c r="M26" s="19">
        <f t="shared" si="5"/>
        <v>40</v>
      </c>
      <c r="N26" s="16">
        <v>1</v>
      </c>
      <c r="O26" s="16" t="s">
        <v>36</v>
      </c>
      <c r="P26" s="16">
        <v>20</v>
      </c>
      <c r="Q26" s="16">
        <f t="shared" si="6"/>
        <v>20</v>
      </c>
      <c r="R26" s="16">
        <v>3</v>
      </c>
      <c r="S26" s="16" t="s">
        <v>36</v>
      </c>
      <c r="T26" s="16">
        <v>20</v>
      </c>
      <c r="U26" s="16">
        <f t="shared" si="7"/>
        <v>60</v>
      </c>
      <c r="V26" s="16">
        <v>2</v>
      </c>
      <c r="W26" s="16" t="s">
        <v>36</v>
      </c>
      <c r="X26" s="16">
        <v>20</v>
      </c>
      <c r="Y26" s="16">
        <f t="shared" si="1"/>
        <v>40</v>
      </c>
      <c r="Z26" s="16">
        <v>2</v>
      </c>
      <c r="AA26" s="16" t="s">
        <v>36</v>
      </c>
      <c r="AB26" s="16">
        <v>20</v>
      </c>
      <c r="AC26" s="16">
        <f t="shared" si="2"/>
        <v>40</v>
      </c>
      <c r="AD26" s="16">
        <v>2</v>
      </c>
      <c r="AE26" s="16" t="s">
        <v>36</v>
      </c>
      <c r="AF26" s="16">
        <v>20</v>
      </c>
      <c r="AG26" s="41">
        <f t="shared" si="11"/>
        <v>40</v>
      </c>
      <c r="AH26" s="16">
        <v>2</v>
      </c>
      <c r="AI26" s="16" t="s">
        <v>36</v>
      </c>
      <c r="AJ26" s="16">
        <v>20</v>
      </c>
      <c r="AK26" s="16">
        <f t="shared" si="8"/>
        <v>40</v>
      </c>
    </row>
    <row r="27" ht="30" customHeight="1" spans="1:37">
      <c r="A27" s="16">
        <v>24</v>
      </c>
      <c r="B27" s="22" t="s">
        <v>63</v>
      </c>
      <c r="C27" s="26" t="s">
        <v>64</v>
      </c>
      <c r="D27" s="18">
        <f t="shared" si="3"/>
        <v>31</v>
      </c>
      <c r="E27" s="18">
        <f t="shared" si="4"/>
        <v>1085</v>
      </c>
      <c r="F27" s="16">
        <v>10</v>
      </c>
      <c r="G27" s="16" t="s">
        <v>65</v>
      </c>
      <c r="H27" s="16">
        <v>35</v>
      </c>
      <c r="I27" s="19">
        <f t="shared" si="10"/>
        <v>350</v>
      </c>
      <c r="J27" s="35">
        <v>3</v>
      </c>
      <c r="K27" s="39" t="s">
        <v>66</v>
      </c>
      <c r="L27" s="35">
        <v>35</v>
      </c>
      <c r="M27" s="19">
        <f t="shared" si="5"/>
        <v>105</v>
      </c>
      <c r="N27" s="16"/>
      <c r="O27" s="16" t="s">
        <v>66</v>
      </c>
      <c r="P27" s="16">
        <v>35</v>
      </c>
      <c r="Q27" s="16">
        <f t="shared" si="6"/>
        <v>0</v>
      </c>
      <c r="R27" s="16">
        <v>5</v>
      </c>
      <c r="S27" s="16" t="s">
        <v>66</v>
      </c>
      <c r="T27" s="16">
        <v>35</v>
      </c>
      <c r="U27" s="16">
        <f t="shared" si="7"/>
        <v>175</v>
      </c>
      <c r="V27" s="16">
        <v>5</v>
      </c>
      <c r="W27" s="39" t="s">
        <v>66</v>
      </c>
      <c r="X27" s="16">
        <v>35</v>
      </c>
      <c r="Y27" s="16">
        <f t="shared" si="1"/>
        <v>175</v>
      </c>
      <c r="Z27" s="16">
        <v>3</v>
      </c>
      <c r="AA27" s="39" t="s">
        <v>66</v>
      </c>
      <c r="AB27" s="16">
        <v>35</v>
      </c>
      <c r="AC27" s="16">
        <f t="shared" si="2"/>
        <v>105</v>
      </c>
      <c r="AD27" s="16"/>
      <c r="AE27" s="16"/>
      <c r="AF27" s="16"/>
      <c r="AG27" s="41">
        <f t="shared" si="11"/>
        <v>0</v>
      </c>
      <c r="AH27" s="16">
        <v>5</v>
      </c>
      <c r="AI27" s="39" t="s">
        <v>66</v>
      </c>
      <c r="AJ27" s="16">
        <v>35</v>
      </c>
      <c r="AK27" s="16">
        <f t="shared" si="8"/>
        <v>175</v>
      </c>
    </row>
    <row r="28" ht="30" customHeight="1" spans="1:37">
      <c r="A28" s="16">
        <v>25</v>
      </c>
      <c r="B28" s="22" t="s">
        <v>67</v>
      </c>
      <c r="C28" s="27" t="s">
        <v>68</v>
      </c>
      <c r="D28" s="18">
        <f t="shared" si="3"/>
        <v>6</v>
      </c>
      <c r="E28" s="18">
        <f t="shared" si="4"/>
        <v>600</v>
      </c>
      <c r="F28" s="16">
        <v>0</v>
      </c>
      <c r="G28" s="16">
        <v>0</v>
      </c>
      <c r="H28" s="16">
        <v>0</v>
      </c>
      <c r="I28" s="19">
        <f t="shared" si="10"/>
        <v>0</v>
      </c>
      <c r="J28" s="35">
        <v>1</v>
      </c>
      <c r="K28" s="39" t="s">
        <v>36</v>
      </c>
      <c r="L28" s="35">
        <v>100</v>
      </c>
      <c r="M28" s="19">
        <f t="shared" si="5"/>
        <v>100</v>
      </c>
      <c r="N28" s="16">
        <v>1</v>
      </c>
      <c r="O28" s="16" t="s">
        <v>36</v>
      </c>
      <c r="P28" s="16">
        <v>100</v>
      </c>
      <c r="Q28" s="16">
        <f t="shared" si="6"/>
        <v>100</v>
      </c>
      <c r="R28" s="16">
        <v>1</v>
      </c>
      <c r="S28" s="16" t="s">
        <v>36</v>
      </c>
      <c r="T28" s="16">
        <v>100</v>
      </c>
      <c r="U28" s="16">
        <f t="shared" si="7"/>
        <v>100</v>
      </c>
      <c r="V28" s="16">
        <v>1</v>
      </c>
      <c r="W28" s="39" t="s">
        <v>36</v>
      </c>
      <c r="X28" s="16">
        <v>100</v>
      </c>
      <c r="Y28" s="16">
        <f t="shared" si="1"/>
        <v>100</v>
      </c>
      <c r="Z28" s="16">
        <v>1</v>
      </c>
      <c r="AA28" s="39" t="s">
        <v>36</v>
      </c>
      <c r="AB28" s="16">
        <v>100</v>
      </c>
      <c r="AC28" s="16">
        <f t="shared" si="2"/>
        <v>100</v>
      </c>
      <c r="AD28" s="16"/>
      <c r="AE28" s="16"/>
      <c r="AF28" s="16"/>
      <c r="AG28" s="41">
        <f t="shared" si="11"/>
        <v>0</v>
      </c>
      <c r="AH28" s="16">
        <v>1</v>
      </c>
      <c r="AI28" s="39" t="s">
        <v>36</v>
      </c>
      <c r="AJ28" s="16">
        <v>100</v>
      </c>
      <c r="AK28" s="16">
        <f t="shared" si="8"/>
        <v>100</v>
      </c>
    </row>
    <row r="29" ht="42" customHeight="1" spans="1:37">
      <c r="A29" s="16">
        <v>26</v>
      </c>
      <c r="B29" s="22" t="s">
        <v>69</v>
      </c>
      <c r="C29" s="25" t="s">
        <v>70</v>
      </c>
      <c r="D29" s="18">
        <f t="shared" si="3"/>
        <v>180</v>
      </c>
      <c r="E29" s="18">
        <f t="shared" si="4"/>
        <v>720</v>
      </c>
      <c r="F29" s="16">
        <v>0</v>
      </c>
      <c r="G29" s="16">
        <v>0</v>
      </c>
      <c r="H29" s="16">
        <v>0</v>
      </c>
      <c r="I29" s="19">
        <f t="shared" si="10"/>
        <v>0</v>
      </c>
      <c r="J29" s="35">
        <v>10</v>
      </c>
      <c r="K29" s="16" t="s">
        <v>30</v>
      </c>
      <c r="L29" s="35">
        <v>4</v>
      </c>
      <c r="M29" s="19">
        <f t="shared" si="5"/>
        <v>40</v>
      </c>
      <c r="N29" s="16">
        <v>30</v>
      </c>
      <c r="O29" s="16" t="s">
        <v>30</v>
      </c>
      <c r="P29" s="16">
        <v>4</v>
      </c>
      <c r="Q29" s="16">
        <f t="shared" si="6"/>
        <v>120</v>
      </c>
      <c r="R29" s="16">
        <v>30</v>
      </c>
      <c r="S29" s="16" t="s">
        <v>30</v>
      </c>
      <c r="T29" s="16">
        <v>4</v>
      </c>
      <c r="U29" s="16">
        <f t="shared" si="7"/>
        <v>120</v>
      </c>
      <c r="V29" s="16">
        <v>30</v>
      </c>
      <c r="W29" s="16" t="s">
        <v>30</v>
      </c>
      <c r="X29" s="16">
        <v>4</v>
      </c>
      <c r="Y29" s="16">
        <f t="shared" si="1"/>
        <v>120</v>
      </c>
      <c r="Z29" s="16">
        <v>50</v>
      </c>
      <c r="AA29" s="16" t="s">
        <v>30</v>
      </c>
      <c r="AB29" s="16">
        <v>4</v>
      </c>
      <c r="AC29" s="16">
        <f t="shared" si="2"/>
        <v>200</v>
      </c>
      <c r="AD29" s="16"/>
      <c r="AE29" s="16"/>
      <c r="AF29" s="16"/>
      <c r="AG29" s="41">
        <f t="shared" si="11"/>
        <v>0</v>
      </c>
      <c r="AH29" s="16">
        <v>30</v>
      </c>
      <c r="AI29" s="16" t="s">
        <v>30</v>
      </c>
      <c r="AJ29" s="16">
        <v>4</v>
      </c>
      <c r="AK29" s="16">
        <f t="shared" si="8"/>
        <v>120</v>
      </c>
    </row>
    <row r="30" ht="26" customHeight="1" spans="1:37">
      <c r="A30" s="16">
        <v>27</v>
      </c>
      <c r="B30" s="22" t="s">
        <v>69</v>
      </c>
      <c r="C30" s="25" t="s">
        <v>71</v>
      </c>
      <c r="D30" s="18">
        <f t="shared" si="3"/>
        <v>120</v>
      </c>
      <c r="E30" s="18">
        <f t="shared" si="4"/>
        <v>600</v>
      </c>
      <c r="F30" s="16">
        <v>0</v>
      </c>
      <c r="G30" s="16">
        <v>0</v>
      </c>
      <c r="H30" s="16">
        <v>0</v>
      </c>
      <c r="I30" s="19">
        <f t="shared" si="10"/>
        <v>0</v>
      </c>
      <c r="J30" s="35">
        <v>30</v>
      </c>
      <c r="K30" s="16" t="s">
        <v>30</v>
      </c>
      <c r="L30" s="35">
        <v>5</v>
      </c>
      <c r="M30" s="19">
        <f t="shared" si="5"/>
        <v>150</v>
      </c>
      <c r="N30" s="16"/>
      <c r="O30" s="16" t="s">
        <v>30</v>
      </c>
      <c r="P30" s="16">
        <v>5</v>
      </c>
      <c r="Q30" s="16">
        <f t="shared" si="6"/>
        <v>0</v>
      </c>
      <c r="R30" s="16">
        <v>20</v>
      </c>
      <c r="S30" s="16" t="s">
        <v>30</v>
      </c>
      <c r="T30" s="16">
        <v>5</v>
      </c>
      <c r="U30" s="16">
        <f t="shared" si="7"/>
        <v>100</v>
      </c>
      <c r="V30" s="16">
        <v>20</v>
      </c>
      <c r="W30" s="16" t="s">
        <v>30</v>
      </c>
      <c r="X30" s="16">
        <v>5</v>
      </c>
      <c r="Y30" s="16">
        <f t="shared" si="1"/>
        <v>100</v>
      </c>
      <c r="Z30" s="16">
        <v>30</v>
      </c>
      <c r="AA30" s="16" t="s">
        <v>30</v>
      </c>
      <c r="AB30" s="16">
        <v>5</v>
      </c>
      <c r="AC30" s="16">
        <f t="shared" si="2"/>
        <v>150</v>
      </c>
      <c r="AD30" s="16"/>
      <c r="AE30" s="16"/>
      <c r="AF30" s="16"/>
      <c r="AG30" s="41">
        <f t="shared" si="11"/>
        <v>0</v>
      </c>
      <c r="AH30" s="16">
        <v>20</v>
      </c>
      <c r="AI30" s="16" t="s">
        <v>30</v>
      </c>
      <c r="AJ30" s="16">
        <v>5</v>
      </c>
      <c r="AK30" s="16">
        <f t="shared" si="8"/>
        <v>100</v>
      </c>
    </row>
    <row r="31" ht="37" customHeight="1" spans="1:37">
      <c r="A31" s="16">
        <v>28</v>
      </c>
      <c r="B31" s="22" t="s">
        <v>72</v>
      </c>
      <c r="C31" s="26" t="s">
        <v>73</v>
      </c>
      <c r="D31" s="18">
        <f t="shared" si="3"/>
        <v>215</v>
      </c>
      <c r="E31" s="18">
        <f t="shared" si="4"/>
        <v>6450</v>
      </c>
      <c r="F31" s="16">
        <v>150</v>
      </c>
      <c r="G31" s="16" t="s">
        <v>45</v>
      </c>
      <c r="H31" s="16">
        <v>30</v>
      </c>
      <c r="I31" s="19">
        <f t="shared" si="10"/>
        <v>4500</v>
      </c>
      <c r="J31" s="35">
        <v>10</v>
      </c>
      <c r="K31" s="16" t="s">
        <v>30</v>
      </c>
      <c r="L31" s="35">
        <v>30</v>
      </c>
      <c r="M31" s="19">
        <f t="shared" si="5"/>
        <v>300</v>
      </c>
      <c r="N31" s="16">
        <v>25</v>
      </c>
      <c r="O31" s="16" t="s">
        <v>30</v>
      </c>
      <c r="P31" s="16">
        <v>30</v>
      </c>
      <c r="Q31" s="16">
        <f t="shared" si="6"/>
        <v>750</v>
      </c>
      <c r="R31" s="16">
        <v>15</v>
      </c>
      <c r="S31" s="16" t="s">
        <v>30</v>
      </c>
      <c r="T31" s="16">
        <v>30</v>
      </c>
      <c r="U31" s="16">
        <f t="shared" si="7"/>
        <v>450</v>
      </c>
      <c r="V31" s="16">
        <v>5</v>
      </c>
      <c r="W31" s="16" t="s">
        <v>30</v>
      </c>
      <c r="X31" s="16">
        <v>30</v>
      </c>
      <c r="Y31" s="16">
        <f t="shared" si="1"/>
        <v>150</v>
      </c>
      <c r="Z31" s="16">
        <v>5</v>
      </c>
      <c r="AA31" s="16" t="s">
        <v>30</v>
      </c>
      <c r="AB31" s="16">
        <v>30</v>
      </c>
      <c r="AC31" s="16">
        <f t="shared" si="2"/>
        <v>150</v>
      </c>
      <c r="AD31" s="16"/>
      <c r="AE31" s="16"/>
      <c r="AF31" s="16"/>
      <c r="AG31" s="41">
        <f t="shared" si="11"/>
        <v>0</v>
      </c>
      <c r="AH31" s="16">
        <v>5</v>
      </c>
      <c r="AI31" s="16" t="s">
        <v>30</v>
      </c>
      <c r="AJ31" s="16">
        <v>30</v>
      </c>
      <c r="AK31" s="16">
        <f t="shared" si="8"/>
        <v>150</v>
      </c>
    </row>
    <row r="32" ht="26" customHeight="1" spans="1:37">
      <c r="A32" s="16">
        <v>29</v>
      </c>
      <c r="B32" s="22" t="s">
        <v>74</v>
      </c>
      <c r="C32" s="26" t="s">
        <v>75</v>
      </c>
      <c r="D32" s="18">
        <f t="shared" si="3"/>
        <v>19</v>
      </c>
      <c r="E32" s="18">
        <f t="shared" si="4"/>
        <v>285</v>
      </c>
      <c r="F32" s="16">
        <v>0</v>
      </c>
      <c r="G32" s="16">
        <v>0</v>
      </c>
      <c r="H32" s="16">
        <v>0</v>
      </c>
      <c r="I32" s="19">
        <f t="shared" si="10"/>
        <v>0</v>
      </c>
      <c r="J32" s="35">
        <v>5</v>
      </c>
      <c r="K32" s="39" t="s">
        <v>24</v>
      </c>
      <c r="L32" s="35">
        <v>15</v>
      </c>
      <c r="M32" s="19">
        <f t="shared" si="5"/>
        <v>75</v>
      </c>
      <c r="N32" s="16"/>
      <c r="O32" s="16" t="s">
        <v>24</v>
      </c>
      <c r="P32" s="16">
        <v>15</v>
      </c>
      <c r="Q32" s="16">
        <f t="shared" si="6"/>
        <v>0</v>
      </c>
      <c r="R32" s="16">
        <v>3</v>
      </c>
      <c r="S32" s="16" t="s">
        <v>24</v>
      </c>
      <c r="T32" s="16">
        <v>15</v>
      </c>
      <c r="U32" s="16">
        <f t="shared" si="7"/>
        <v>45</v>
      </c>
      <c r="V32" s="16">
        <v>3</v>
      </c>
      <c r="W32" s="39" t="s">
        <v>24</v>
      </c>
      <c r="X32" s="16">
        <v>15</v>
      </c>
      <c r="Y32" s="16">
        <f t="shared" si="1"/>
        <v>45</v>
      </c>
      <c r="Z32" s="16">
        <v>5</v>
      </c>
      <c r="AA32" s="39" t="s">
        <v>24</v>
      </c>
      <c r="AB32" s="16">
        <v>15</v>
      </c>
      <c r="AC32" s="16">
        <f t="shared" si="2"/>
        <v>75</v>
      </c>
      <c r="AD32" s="16"/>
      <c r="AE32" s="16"/>
      <c r="AF32" s="16"/>
      <c r="AG32" s="41">
        <f t="shared" si="11"/>
        <v>0</v>
      </c>
      <c r="AH32" s="16">
        <v>3</v>
      </c>
      <c r="AI32" s="39" t="s">
        <v>24</v>
      </c>
      <c r="AJ32" s="16">
        <v>15</v>
      </c>
      <c r="AK32" s="16">
        <f t="shared" si="8"/>
        <v>45</v>
      </c>
    </row>
    <row r="33" ht="26" customHeight="1" spans="1:37">
      <c r="A33" s="16">
        <v>30</v>
      </c>
      <c r="B33" s="22" t="s">
        <v>74</v>
      </c>
      <c r="C33" s="26" t="s">
        <v>76</v>
      </c>
      <c r="D33" s="18">
        <f t="shared" si="3"/>
        <v>27</v>
      </c>
      <c r="E33" s="18">
        <f t="shared" si="4"/>
        <v>405</v>
      </c>
      <c r="F33" s="16">
        <v>0</v>
      </c>
      <c r="G33" s="16">
        <v>0</v>
      </c>
      <c r="H33" s="16"/>
      <c r="I33" s="19">
        <f t="shared" si="10"/>
        <v>0</v>
      </c>
      <c r="J33" s="35">
        <v>5</v>
      </c>
      <c r="K33" s="39" t="s">
        <v>24</v>
      </c>
      <c r="L33" s="35">
        <v>15</v>
      </c>
      <c r="M33" s="19">
        <f t="shared" si="5"/>
        <v>75</v>
      </c>
      <c r="N33" s="16">
        <v>2</v>
      </c>
      <c r="O33" s="16" t="s">
        <v>24</v>
      </c>
      <c r="P33" s="16">
        <v>15</v>
      </c>
      <c r="Q33" s="16">
        <f t="shared" si="6"/>
        <v>30</v>
      </c>
      <c r="R33" s="16">
        <v>5</v>
      </c>
      <c r="S33" s="16" t="s">
        <v>24</v>
      </c>
      <c r="T33" s="16">
        <v>15</v>
      </c>
      <c r="U33" s="16">
        <f t="shared" si="7"/>
        <v>75</v>
      </c>
      <c r="V33" s="16">
        <v>5</v>
      </c>
      <c r="W33" s="39" t="s">
        <v>24</v>
      </c>
      <c r="X33" s="16">
        <v>15</v>
      </c>
      <c r="Y33" s="16">
        <f t="shared" si="1"/>
        <v>75</v>
      </c>
      <c r="Z33" s="16">
        <v>5</v>
      </c>
      <c r="AA33" s="39" t="s">
        <v>24</v>
      </c>
      <c r="AB33" s="16">
        <v>15</v>
      </c>
      <c r="AC33" s="16">
        <f t="shared" si="2"/>
        <v>75</v>
      </c>
      <c r="AD33" s="16"/>
      <c r="AE33" s="16"/>
      <c r="AF33" s="16"/>
      <c r="AG33" s="41">
        <f t="shared" si="11"/>
        <v>0</v>
      </c>
      <c r="AH33" s="16">
        <v>5</v>
      </c>
      <c r="AI33" s="39" t="s">
        <v>24</v>
      </c>
      <c r="AJ33" s="16">
        <v>15</v>
      </c>
      <c r="AK33" s="16">
        <f t="shared" si="8"/>
        <v>75</v>
      </c>
    </row>
    <row r="34" ht="26" customHeight="1" spans="1:37">
      <c r="A34" s="16">
        <v>31</v>
      </c>
      <c r="B34" s="22" t="s">
        <v>77</v>
      </c>
      <c r="C34" s="26" t="s">
        <v>78</v>
      </c>
      <c r="D34" s="18">
        <f t="shared" si="3"/>
        <v>150</v>
      </c>
      <c r="E34" s="18">
        <f t="shared" si="4"/>
        <v>780</v>
      </c>
      <c r="F34" s="16">
        <v>30</v>
      </c>
      <c r="G34" s="16" t="s">
        <v>30</v>
      </c>
      <c r="H34" s="16">
        <v>10</v>
      </c>
      <c r="I34" s="19">
        <f t="shared" si="10"/>
        <v>300</v>
      </c>
      <c r="J34" s="35">
        <v>40</v>
      </c>
      <c r="K34" s="16" t="s">
        <v>30</v>
      </c>
      <c r="L34" s="35">
        <v>4</v>
      </c>
      <c r="M34" s="19">
        <f t="shared" si="5"/>
        <v>160</v>
      </c>
      <c r="N34" s="16">
        <v>10</v>
      </c>
      <c r="O34" s="16" t="s">
        <v>30</v>
      </c>
      <c r="P34" s="16">
        <v>4</v>
      </c>
      <c r="Q34" s="16">
        <f t="shared" si="6"/>
        <v>40</v>
      </c>
      <c r="R34" s="16">
        <v>10</v>
      </c>
      <c r="S34" s="16" t="s">
        <v>30</v>
      </c>
      <c r="T34" s="16">
        <v>4</v>
      </c>
      <c r="U34" s="16">
        <f t="shared" si="7"/>
        <v>40</v>
      </c>
      <c r="V34" s="16">
        <v>10</v>
      </c>
      <c r="W34" s="16" t="s">
        <v>30</v>
      </c>
      <c r="X34" s="16">
        <v>4</v>
      </c>
      <c r="Y34" s="16">
        <f t="shared" si="1"/>
        <v>40</v>
      </c>
      <c r="Z34" s="16">
        <v>40</v>
      </c>
      <c r="AA34" s="16" t="s">
        <v>30</v>
      </c>
      <c r="AB34" s="16">
        <v>4</v>
      </c>
      <c r="AC34" s="16">
        <f t="shared" si="2"/>
        <v>160</v>
      </c>
      <c r="AD34" s="16"/>
      <c r="AE34" s="16"/>
      <c r="AF34" s="16"/>
      <c r="AG34" s="41">
        <f t="shared" si="11"/>
        <v>0</v>
      </c>
      <c r="AH34" s="16">
        <v>10</v>
      </c>
      <c r="AI34" s="16" t="s">
        <v>30</v>
      </c>
      <c r="AJ34" s="16">
        <v>4</v>
      </c>
      <c r="AK34" s="16">
        <f t="shared" si="8"/>
        <v>40</v>
      </c>
    </row>
    <row r="35" ht="26" customHeight="1" spans="1:37">
      <c r="A35" s="16">
        <v>32</v>
      </c>
      <c r="B35" s="22" t="s">
        <v>79</v>
      </c>
      <c r="C35" s="26" t="s">
        <v>80</v>
      </c>
      <c r="D35" s="18">
        <f t="shared" si="3"/>
        <v>365</v>
      </c>
      <c r="E35" s="18">
        <f t="shared" si="4"/>
        <v>1275</v>
      </c>
      <c r="F35" s="16">
        <v>300</v>
      </c>
      <c r="G35" s="16" t="s">
        <v>30</v>
      </c>
      <c r="H35" s="16">
        <v>1</v>
      </c>
      <c r="I35" s="19">
        <f t="shared" si="10"/>
        <v>300</v>
      </c>
      <c r="J35" s="35">
        <v>5</v>
      </c>
      <c r="K35" s="39" t="s">
        <v>24</v>
      </c>
      <c r="L35" s="35">
        <v>15</v>
      </c>
      <c r="M35" s="19">
        <f t="shared" si="5"/>
        <v>75</v>
      </c>
      <c r="N35" s="16">
        <v>30</v>
      </c>
      <c r="O35" s="16" t="s">
        <v>24</v>
      </c>
      <c r="P35" s="16">
        <v>15</v>
      </c>
      <c r="Q35" s="16">
        <f t="shared" si="6"/>
        <v>450</v>
      </c>
      <c r="R35" s="16">
        <v>15</v>
      </c>
      <c r="S35" s="16" t="s">
        <v>24</v>
      </c>
      <c r="T35" s="16">
        <v>15</v>
      </c>
      <c r="U35" s="16">
        <f t="shared" si="7"/>
        <v>225</v>
      </c>
      <c r="V35" s="16">
        <v>5</v>
      </c>
      <c r="W35" s="39" t="s">
        <v>24</v>
      </c>
      <c r="X35" s="16">
        <v>15</v>
      </c>
      <c r="Y35" s="16">
        <f t="shared" si="1"/>
        <v>75</v>
      </c>
      <c r="Z35" s="16">
        <v>5</v>
      </c>
      <c r="AA35" s="39" t="s">
        <v>24</v>
      </c>
      <c r="AB35" s="16">
        <v>15</v>
      </c>
      <c r="AC35" s="16">
        <f t="shared" si="2"/>
        <v>75</v>
      </c>
      <c r="AD35" s="16"/>
      <c r="AE35" s="16"/>
      <c r="AF35" s="16"/>
      <c r="AG35" s="41">
        <f t="shared" si="11"/>
        <v>0</v>
      </c>
      <c r="AH35" s="16">
        <v>5</v>
      </c>
      <c r="AI35" s="39" t="s">
        <v>24</v>
      </c>
      <c r="AJ35" s="16">
        <v>15</v>
      </c>
      <c r="AK35" s="16">
        <f t="shared" si="8"/>
        <v>75</v>
      </c>
    </row>
    <row r="36" ht="36" customHeight="1" spans="1:37">
      <c r="A36" s="16">
        <v>33</v>
      </c>
      <c r="B36" s="22" t="s">
        <v>81</v>
      </c>
      <c r="C36" s="26" t="s">
        <v>82</v>
      </c>
      <c r="D36" s="18">
        <f t="shared" si="3"/>
        <v>86</v>
      </c>
      <c r="E36" s="18">
        <f t="shared" si="4"/>
        <v>344</v>
      </c>
      <c r="F36" s="16">
        <v>0</v>
      </c>
      <c r="G36" s="16">
        <v>0</v>
      </c>
      <c r="H36" s="16">
        <v>0</v>
      </c>
      <c r="I36" s="19">
        <f t="shared" si="10"/>
        <v>0</v>
      </c>
      <c r="J36" s="35">
        <v>15</v>
      </c>
      <c r="K36" s="16" t="s">
        <v>30</v>
      </c>
      <c r="L36" s="35">
        <v>4</v>
      </c>
      <c r="M36" s="19">
        <f t="shared" si="5"/>
        <v>60</v>
      </c>
      <c r="N36" s="16">
        <v>20</v>
      </c>
      <c r="O36" s="16" t="s">
        <v>30</v>
      </c>
      <c r="P36" s="16">
        <v>4</v>
      </c>
      <c r="Q36" s="16">
        <f t="shared" si="6"/>
        <v>80</v>
      </c>
      <c r="R36" s="16">
        <v>12</v>
      </c>
      <c r="S36" s="16" t="s">
        <v>30</v>
      </c>
      <c r="T36" s="16">
        <v>4</v>
      </c>
      <c r="U36" s="16">
        <f t="shared" si="7"/>
        <v>48</v>
      </c>
      <c r="V36" s="16">
        <v>12</v>
      </c>
      <c r="W36" s="16" t="s">
        <v>30</v>
      </c>
      <c r="X36" s="16">
        <v>4</v>
      </c>
      <c r="Y36" s="16">
        <f t="shared" si="1"/>
        <v>48</v>
      </c>
      <c r="Z36" s="16">
        <v>15</v>
      </c>
      <c r="AA36" s="16" t="s">
        <v>30</v>
      </c>
      <c r="AB36" s="16">
        <v>4</v>
      </c>
      <c r="AC36" s="16">
        <f t="shared" si="2"/>
        <v>60</v>
      </c>
      <c r="AD36" s="16"/>
      <c r="AE36" s="16"/>
      <c r="AF36" s="16"/>
      <c r="AG36" s="41">
        <f t="shared" si="11"/>
        <v>0</v>
      </c>
      <c r="AH36" s="16">
        <v>12</v>
      </c>
      <c r="AI36" s="16" t="s">
        <v>30</v>
      </c>
      <c r="AJ36" s="16">
        <v>4</v>
      </c>
      <c r="AK36" s="16">
        <f t="shared" si="8"/>
        <v>48</v>
      </c>
    </row>
    <row r="37" ht="30" customHeight="1" spans="1:37">
      <c r="A37" s="16">
        <v>34</v>
      </c>
      <c r="B37" s="22" t="s">
        <v>83</v>
      </c>
      <c r="C37" s="26" t="s">
        <v>84</v>
      </c>
      <c r="D37" s="18">
        <f t="shared" ref="D37:D55" si="12">F37+J37+N37+R37+V37+Z37+AD37+AH37</f>
        <v>39</v>
      </c>
      <c r="E37" s="18">
        <f t="shared" ref="E37:E55" si="13">I37+M37+Q37+U37+Y37+AC37+AG37+AK37</f>
        <v>390</v>
      </c>
      <c r="F37" s="16">
        <v>20</v>
      </c>
      <c r="G37" s="16" t="s">
        <v>53</v>
      </c>
      <c r="H37" s="16">
        <v>10</v>
      </c>
      <c r="I37" s="19">
        <f t="shared" si="10"/>
        <v>200</v>
      </c>
      <c r="J37" s="35">
        <v>4</v>
      </c>
      <c r="K37" s="39" t="s">
        <v>53</v>
      </c>
      <c r="L37" s="35">
        <v>10</v>
      </c>
      <c r="M37" s="19">
        <f t="shared" si="5"/>
        <v>40</v>
      </c>
      <c r="N37" s="16">
        <v>2</v>
      </c>
      <c r="O37" s="16" t="s">
        <v>53</v>
      </c>
      <c r="P37" s="16">
        <v>10</v>
      </c>
      <c r="Q37" s="16">
        <f t="shared" si="6"/>
        <v>20</v>
      </c>
      <c r="R37" s="16">
        <v>5</v>
      </c>
      <c r="S37" s="16" t="s">
        <v>53</v>
      </c>
      <c r="T37" s="16">
        <v>10</v>
      </c>
      <c r="U37" s="16">
        <f t="shared" si="7"/>
        <v>50</v>
      </c>
      <c r="V37" s="16">
        <v>2</v>
      </c>
      <c r="W37" s="39" t="s">
        <v>53</v>
      </c>
      <c r="X37" s="16">
        <v>10</v>
      </c>
      <c r="Y37" s="16">
        <f t="shared" si="1"/>
        <v>20</v>
      </c>
      <c r="Z37" s="16">
        <v>4</v>
      </c>
      <c r="AA37" s="39" t="s">
        <v>53</v>
      </c>
      <c r="AB37" s="16">
        <v>10</v>
      </c>
      <c r="AC37" s="16">
        <f t="shared" si="2"/>
        <v>40</v>
      </c>
      <c r="AD37" s="16"/>
      <c r="AE37" s="16"/>
      <c r="AF37" s="16"/>
      <c r="AG37" s="41">
        <f t="shared" si="11"/>
        <v>0</v>
      </c>
      <c r="AH37" s="16">
        <v>2</v>
      </c>
      <c r="AI37" s="39" t="s">
        <v>53</v>
      </c>
      <c r="AJ37" s="16">
        <v>10</v>
      </c>
      <c r="AK37" s="16">
        <f t="shared" si="8"/>
        <v>20</v>
      </c>
    </row>
    <row r="38" ht="30" customHeight="1" spans="1:37">
      <c r="A38" s="16">
        <v>35</v>
      </c>
      <c r="B38" s="22" t="s">
        <v>85</v>
      </c>
      <c r="C38" s="26" t="s">
        <v>86</v>
      </c>
      <c r="D38" s="18">
        <f t="shared" si="12"/>
        <v>43</v>
      </c>
      <c r="E38" s="18">
        <f t="shared" si="13"/>
        <v>1935</v>
      </c>
      <c r="F38" s="16">
        <v>0</v>
      </c>
      <c r="G38" s="16">
        <v>0</v>
      </c>
      <c r="H38" s="16">
        <v>0</v>
      </c>
      <c r="I38" s="19">
        <f t="shared" si="10"/>
        <v>0</v>
      </c>
      <c r="J38" s="35">
        <v>0</v>
      </c>
      <c r="K38" s="16" t="s">
        <v>30</v>
      </c>
      <c r="L38" s="35">
        <v>45</v>
      </c>
      <c r="M38" s="19">
        <f t="shared" si="5"/>
        <v>0</v>
      </c>
      <c r="N38" s="16">
        <v>15</v>
      </c>
      <c r="O38" s="16" t="s">
        <v>30</v>
      </c>
      <c r="P38" s="16">
        <v>45</v>
      </c>
      <c r="Q38" s="16">
        <f t="shared" si="6"/>
        <v>675</v>
      </c>
      <c r="R38" s="16">
        <v>10</v>
      </c>
      <c r="S38" s="16" t="s">
        <v>30</v>
      </c>
      <c r="T38" s="16">
        <v>45</v>
      </c>
      <c r="U38" s="16">
        <f t="shared" si="7"/>
        <v>450</v>
      </c>
      <c r="V38" s="16">
        <v>5</v>
      </c>
      <c r="W38" s="16" t="s">
        <v>30</v>
      </c>
      <c r="X38" s="16">
        <v>45</v>
      </c>
      <c r="Y38" s="16">
        <f t="shared" si="1"/>
        <v>225</v>
      </c>
      <c r="Z38" s="16">
        <v>8</v>
      </c>
      <c r="AA38" s="16" t="s">
        <v>30</v>
      </c>
      <c r="AB38" s="16">
        <v>45</v>
      </c>
      <c r="AC38" s="16">
        <f t="shared" si="2"/>
        <v>360</v>
      </c>
      <c r="AD38" s="16"/>
      <c r="AE38" s="16"/>
      <c r="AF38" s="16"/>
      <c r="AG38" s="41">
        <f t="shared" si="11"/>
        <v>0</v>
      </c>
      <c r="AH38" s="16">
        <v>5</v>
      </c>
      <c r="AI38" s="16" t="s">
        <v>30</v>
      </c>
      <c r="AJ38" s="16">
        <v>45</v>
      </c>
      <c r="AK38" s="16">
        <f t="shared" si="8"/>
        <v>225</v>
      </c>
    </row>
    <row r="39" ht="30" customHeight="1" spans="1:37">
      <c r="A39" s="16">
        <v>36</v>
      </c>
      <c r="B39" s="18" t="s">
        <v>87</v>
      </c>
      <c r="C39" s="19" t="s">
        <v>88</v>
      </c>
      <c r="D39" s="18">
        <f t="shared" si="12"/>
        <v>310</v>
      </c>
      <c r="E39" s="18">
        <f t="shared" si="13"/>
        <v>465</v>
      </c>
      <c r="F39" s="16">
        <v>0</v>
      </c>
      <c r="G39" s="16">
        <v>0</v>
      </c>
      <c r="H39" s="16">
        <v>0</v>
      </c>
      <c r="I39" s="19">
        <f t="shared" si="10"/>
        <v>0</v>
      </c>
      <c r="J39" s="35">
        <v>50</v>
      </c>
      <c r="K39" s="16" t="s">
        <v>33</v>
      </c>
      <c r="L39" s="35">
        <v>1.5</v>
      </c>
      <c r="M39" s="19">
        <f t="shared" si="5"/>
        <v>75</v>
      </c>
      <c r="N39" s="16"/>
      <c r="O39" s="16" t="s">
        <v>33</v>
      </c>
      <c r="P39" s="16">
        <v>1.5</v>
      </c>
      <c r="Q39" s="16">
        <f t="shared" si="6"/>
        <v>0</v>
      </c>
      <c r="R39" s="16">
        <v>70</v>
      </c>
      <c r="S39" s="16" t="s">
        <v>33</v>
      </c>
      <c r="T39" s="16">
        <v>1.5</v>
      </c>
      <c r="U39" s="16">
        <f t="shared" si="7"/>
        <v>105</v>
      </c>
      <c r="V39" s="16">
        <v>70</v>
      </c>
      <c r="W39" s="16" t="s">
        <v>33</v>
      </c>
      <c r="X39" s="16">
        <v>1.5</v>
      </c>
      <c r="Y39" s="16">
        <f t="shared" si="1"/>
        <v>105</v>
      </c>
      <c r="Z39" s="16">
        <v>50</v>
      </c>
      <c r="AA39" s="16" t="s">
        <v>33</v>
      </c>
      <c r="AB39" s="16">
        <v>1.5</v>
      </c>
      <c r="AC39" s="16">
        <f t="shared" si="2"/>
        <v>75</v>
      </c>
      <c r="AD39" s="16"/>
      <c r="AE39" s="16"/>
      <c r="AF39" s="16"/>
      <c r="AG39" s="41">
        <f t="shared" si="11"/>
        <v>0</v>
      </c>
      <c r="AH39" s="16">
        <v>70</v>
      </c>
      <c r="AI39" s="16" t="s">
        <v>33</v>
      </c>
      <c r="AJ39" s="16">
        <v>1.5</v>
      </c>
      <c r="AK39" s="16">
        <f t="shared" si="8"/>
        <v>105</v>
      </c>
    </row>
    <row r="40" ht="30" customHeight="1" spans="1:37">
      <c r="A40" s="16">
        <v>37</v>
      </c>
      <c r="B40" s="18" t="s">
        <v>89</v>
      </c>
      <c r="C40" s="19" t="s">
        <v>90</v>
      </c>
      <c r="D40" s="18">
        <f t="shared" si="12"/>
        <v>85</v>
      </c>
      <c r="E40" s="18">
        <f t="shared" si="13"/>
        <v>765</v>
      </c>
      <c r="F40" s="16">
        <v>0</v>
      </c>
      <c r="G40" s="16">
        <v>0</v>
      </c>
      <c r="H40" s="16">
        <v>0</v>
      </c>
      <c r="I40" s="19">
        <f t="shared" si="10"/>
        <v>0</v>
      </c>
      <c r="J40" s="35">
        <v>20</v>
      </c>
      <c r="K40" s="16" t="s">
        <v>45</v>
      </c>
      <c r="L40" s="35">
        <v>9</v>
      </c>
      <c r="M40" s="19">
        <f t="shared" si="5"/>
        <v>180</v>
      </c>
      <c r="N40" s="16"/>
      <c r="O40" s="16" t="s">
        <v>45</v>
      </c>
      <c r="P40" s="16">
        <v>9</v>
      </c>
      <c r="Q40" s="16">
        <f t="shared" si="6"/>
        <v>0</v>
      </c>
      <c r="R40" s="16">
        <v>15</v>
      </c>
      <c r="S40" s="16" t="s">
        <v>45</v>
      </c>
      <c r="T40" s="16">
        <v>9</v>
      </c>
      <c r="U40" s="16">
        <f t="shared" si="7"/>
        <v>135</v>
      </c>
      <c r="V40" s="16">
        <v>15</v>
      </c>
      <c r="W40" s="16" t="s">
        <v>45</v>
      </c>
      <c r="X40" s="16">
        <v>9</v>
      </c>
      <c r="Y40" s="16">
        <f t="shared" si="1"/>
        <v>135</v>
      </c>
      <c r="Z40" s="16">
        <v>20</v>
      </c>
      <c r="AA40" s="16" t="s">
        <v>45</v>
      </c>
      <c r="AB40" s="16">
        <v>9</v>
      </c>
      <c r="AC40" s="16">
        <f t="shared" si="2"/>
        <v>180</v>
      </c>
      <c r="AD40" s="16"/>
      <c r="AE40" s="16"/>
      <c r="AF40" s="16"/>
      <c r="AG40" s="41">
        <f t="shared" si="11"/>
        <v>0</v>
      </c>
      <c r="AH40" s="16">
        <v>15</v>
      </c>
      <c r="AI40" s="16" t="s">
        <v>45</v>
      </c>
      <c r="AJ40" s="16">
        <v>9</v>
      </c>
      <c r="AK40" s="16">
        <f t="shared" si="8"/>
        <v>135</v>
      </c>
    </row>
    <row r="41" ht="30" customHeight="1" spans="1:37">
      <c r="A41" s="16">
        <v>38</v>
      </c>
      <c r="B41" s="18" t="s">
        <v>91</v>
      </c>
      <c r="C41" s="19" t="s">
        <v>92</v>
      </c>
      <c r="D41" s="18">
        <f t="shared" si="12"/>
        <v>28</v>
      </c>
      <c r="E41" s="18">
        <f t="shared" si="13"/>
        <v>840</v>
      </c>
      <c r="F41" s="16">
        <v>10</v>
      </c>
      <c r="G41" s="16" t="s">
        <v>93</v>
      </c>
      <c r="H41" s="16">
        <v>30</v>
      </c>
      <c r="I41" s="19">
        <f t="shared" si="10"/>
        <v>300</v>
      </c>
      <c r="J41" s="35">
        <v>3</v>
      </c>
      <c r="K41" s="16" t="s">
        <v>93</v>
      </c>
      <c r="L41" s="35">
        <v>30</v>
      </c>
      <c r="M41" s="19">
        <f t="shared" si="5"/>
        <v>90</v>
      </c>
      <c r="N41" s="16">
        <v>3</v>
      </c>
      <c r="O41" s="16" t="s">
        <v>93</v>
      </c>
      <c r="P41" s="16">
        <v>30</v>
      </c>
      <c r="Q41" s="16">
        <f t="shared" si="6"/>
        <v>90</v>
      </c>
      <c r="R41" s="16">
        <v>3</v>
      </c>
      <c r="S41" s="16" t="s">
        <v>93</v>
      </c>
      <c r="T41" s="16">
        <v>30</v>
      </c>
      <c r="U41" s="16">
        <f t="shared" si="7"/>
        <v>90</v>
      </c>
      <c r="V41" s="16">
        <v>3</v>
      </c>
      <c r="W41" s="16" t="s">
        <v>93</v>
      </c>
      <c r="X41" s="16">
        <v>30</v>
      </c>
      <c r="Y41" s="16">
        <f t="shared" si="1"/>
        <v>90</v>
      </c>
      <c r="Z41" s="16">
        <v>3</v>
      </c>
      <c r="AA41" s="16" t="s">
        <v>93</v>
      </c>
      <c r="AB41" s="16">
        <v>30</v>
      </c>
      <c r="AC41" s="16">
        <f t="shared" si="2"/>
        <v>90</v>
      </c>
      <c r="AD41" s="16"/>
      <c r="AE41" s="16"/>
      <c r="AF41" s="16"/>
      <c r="AG41" s="41">
        <f t="shared" si="11"/>
        <v>0</v>
      </c>
      <c r="AH41" s="16">
        <v>3</v>
      </c>
      <c r="AI41" s="16" t="s">
        <v>93</v>
      </c>
      <c r="AJ41" s="16">
        <v>30</v>
      </c>
      <c r="AK41" s="16">
        <f t="shared" si="8"/>
        <v>90</v>
      </c>
    </row>
    <row r="42" ht="33" customHeight="1" spans="1:37">
      <c r="A42" s="16">
        <v>39</v>
      </c>
      <c r="B42" s="18" t="s">
        <v>94</v>
      </c>
      <c r="C42" s="19" t="s">
        <v>95</v>
      </c>
      <c r="D42" s="18">
        <f t="shared" si="12"/>
        <v>98</v>
      </c>
      <c r="E42" s="18">
        <f t="shared" si="13"/>
        <v>2450</v>
      </c>
      <c r="F42" s="16">
        <v>20</v>
      </c>
      <c r="G42" s="16" t="s">
        <v>30</v>
      </c>
      <c r="H42" s="16">
        <v>25</v>
      </c>
      <c r="I42" s="19">
        <f t="shared" si="10"/>
        <v>500</v>
      </c>
      <c r="J42" s="35">
        <v>15</v>
      </c>
      <c r="K42" s="16" t="s">
        <v>96</v>
      </c>
      <c r="L42" s="35">
        <v>25</v>
      </c>
      <c r="M42" s="19">
        <f t="shared" si="5"/>
        <v>375</v>
      </c>
      <c r="N42" s="16">
        <v>20</v>
      </c>
      <c r="O42" s="16" t="s">
        <v>96</v>
      </c>
      <c r="P42" s="16">
        <v>25</v>
      </c>
      <c r="Q42" s="16">
        <f t="shared" si="6"/>
        <v>500</v>
      </c>
      <c r="R42" s="16">
        <v>8</v>
      </c>
      <c r="S42" s="16" t="s">
        <v>96</v>
      </c>
      <c r="T42" s="16">
        <v>25</v>
      </c>
      <c r="U42" s="16">
        <f t="shared" si="7"/>
        <v>200</v>
      </c>
      <c r="V42" s="16">
        <v>10</v>
      </c>
      <c r="W42" s="16" t="s">
        <v>96</v>
      </c>
      <c r="X42" s="16">
        <v>25</v>
      </c>
      <c r="Y42" s="16">
        <f t="shared" si="1"/>
        <v>250</v>
      </c>
      <c r="Z42" s="16">
        <v>15</v>
      </c>
      <c r="AA42" s="16" t="s">
        <v>96</v>
      </c>
      <c r="AB42" s="16">
        <v>25</v>
      </c>
      <c r="AC42" s="16">
        <f t="shared" si="2"/>
        <v>375</v>
      </c>
      <c r="AD42" s="16"/>
      <c r="AE42" s="16"/>
      <c r="AF42" s="16"/>
      <c r="AG42" s="41">
        <f t="shared" si="11"/>
        <v>0</v>
      </c>
      <c r="AH42" s="16">
        <v>10</v>
      </c>
      <c r="AI42" s="16" t="s">
        <v>96</v>
      </c>
      <c r="AJ42" s="16">
        <v>25</v>
      </c>
      <c r="AK42" s="16">
        <f t="shared" si="8"/>
        <v>250</v>
      </c>
    </row>
    <row r="43" ht="30" customHeight="1" spans="1:37">
      <c r="A43" s="16">
        <v>40</v>
      </c>
      <c r="B43" s="18" t="s">
        <v>97</v>
      </c>
      <c r="C43" s="19" t="s">
        <v>98</v>
      </c>
      <c r="D43" s="18">
        <f t="shared" si="12"/>
        <v>8</v>
      </c>
      <c r="E43" s="18">
        <f t="shared" si="13"/>
        <v>3600</v>
      </c>
      <c r="F43" s="16">
        <v>2</v>
      </c>
      <c r="G43" s="16" t="s">
        <v>30</v>
      </c>
      <c r="H43" s="16">
        <v>450</v>
      </c>
      <c r="I43" s="19">
        <f t="shared" si="10"/>
        <v>900</v>
      </c>
      <c r="J43" s="35">
        <v>0</v>
      </c>
      <c r="K43" s="16" t="s">
        <v>30</v>
      </c>
      <c r="L43" s="35">
        <v>450</v>
      </c>
      <c r="M43" s="19">
        <f t="shared" si="5"/>
        <v>0</v>
      </c>
      <c r="N43" s="16">
        <v>1</v>
      </c>
      <c r="O43" s="16" t="s">
        <v>30</v>
      </c>
      <c r="P43" s="16">
        <v>450</v>
      </c>
      <c r="Q43" s="16">
        <f t="shared" si="6"/>
        <v>450</v>
      </c>
      <c r="R43" s="16">
        <v>1</v>
      </c>
      <c r="S43" s="16" t="s">
        <v>30</v>
      </c>
      <c r="T43" s="16">
        <v>450</v>
      </c>
      <c r="U43" s="16">
        <f t="shared" si="7"/>
        <v>450</v>
      </c>
      <c r="V43" s="16">
        <v>1</v>
      </c>
      <c r="W43" s="16" t="s">
        <v>30</v>
      </c>
      <c r="X43" s="16">
        <v>450</v>
      </c>
      <c r="Y43" s="16">
        <f t="shared" si="1"/>
        <v>450</v>
      </c>
      <c r="Z43" s="16">
        <v>1</v>
      </c>
      <c r="AA43" s="16" t="s">
        <v>30</v>
      </c>
      <c r="AB43" s="16">
        <v>450</v>
      </c>
      <c r="AC43" s="16">
        <f t="shared" si="2"/>
        <v>450</v>
      </c>
      <c r="AD43" s="16"/>
      <c r="AE43" s="16"/>
      <c r="AF43" s="16"/>
      <c r="AG43" s="41">
        <f t="shared" si="11"/>
        <v>0</v>
      </c>
      <c r="AH43" s="16">
        <v>2</v>
      </c>
      <c r="AI43" s="16" t="s">
        <v>30</v>
      </c>
      <c r="AJ43" s="16">
        <v>450</v>
      </c>
      <c r="AK43" s="16">
        <f t="shared" si="8"/>
        <v>900</v>
      </c>
    </row>
    <row r="44" ht="30" customHeight="1" spans="1:37">
      <c r="A44" s="16">
        <v>41</v>
      </c>
      <c r="B44" s="18" t="s">
        <v>99</v>
      </c>
      <c r="C44" s="19" t="s">
        <v>100</v>
      </c>
      <c r="D44" s="18">
        <f t="shared" si="12"/>
        <v>19</v>
      </c>
      <c r="E44" s="18">
        <f t="shared" si="13"/>
        <v>475</v>
      </c>
      <c r="F44" s="16">
        <v>0</v>
      </c>
      <c r="G44" s="16">
        <v>0</v>
      </c>
      <c r="H44" s="16">
        <v>0</v>
      </c>
      <c r="I44" s="19">
        <f t="shared" si="10"/>
        <v>0</v>
      </c>
      <c r="J44" s="35">
        <v>0</v>
      </c>
      <c r="K44" s="16" t="s">
        <v>101</v>
      </c>
      <c r="L44" s="35">
        <v>25</v>
      </c>
      <c r="M44" s="19">
        <f t="shared" si="5"/>
        <v>0</v>
      </c>
      <c r="N44" s="16">
        <v>5</v>
      </c>
      <c r="O44" s="16" t="s">
        <v>101</v>
      </c>
      <c r="P44" s="16">
        <v>25</v>
      </c>
      <c r="Q44" s="16">
        <f t="shared" si="6"/>
        <v>125</v>
      </c>
      <c r="R44" s="16">
        <v>5</v>
      </c>
      <c r="S44" s="16" t="s">
        <v>101</v>
      </c>
      <c r="T44" s="16">
        <v>25</v>
      </c>
      <c r="U44" s="16">
        <f t="shared" si="7"/>
        <v>125</v>
      </c>
      <c r="V44" s="16">
        <v>3</v>
      </c>
      <c r="W44" s="16" t="s">
        <v>101</v>
      </c>
      <c r="X44" s="16">
        <v>25</v>
      </c>
      <c r="Y44" s="16">
        <f t="shared" si="1"/>
        <v>75</v>
      </c>
      <c r="Z44" s="16">
        <v>3</v>
      </c>
      <c r="AA44" s="16" t="s">
        <v>101</v>
      </c>
      <c r="AB44" s="16">
        <v>25</v>
      </c>
      <c r="AC44" s="16">
        <f t="shared" si="2"/>
        <v>75</v>
      </c>
      <c r="AD44" s="16"/>
      <c r="AE44" s="16"/>
      <c r="AF44" s="16"/>
      <c r="AG44" s="41">
        <f t="shared" si="11"/>
        <v>0</v>
      </c>
      <c r="AH44" s="16">
        <v>3</v>
      </c>
      <c r="AI44" s="16" t="s">
        <v>101</v>
      </c>
      <c r="AJ44" s="16">
        <v>25</v>
      </c>
      <c r="AK44" s="16">
        <f t="shared" si="8"/>
        <v>75</v>
      </c>
    </row>
    <row r="45" ht="30" customHeight="1" spans="1:37">
      <c r="A45" s="16">
        <v>42</v>
      </c>
      <c r="B45" s="28" t="s">
        <v>102</v>
      </c>
      <c r="C45" s="29" t="s">
        <v>103</v>
      </c>
      <c r="D45" s="18">
        <f t="shared" si="12"/>
        <v>40</v>
      </c>
      <c r="E45" s="18">
        <f t="shared" si="13"/>
        <v>540</v>
      </c>
      <c r="F45" s="16">
        <v>20</v>
      </c>
      <c r="G45" s="16" t="s">
        <v>30</v>
      </c>
      <c r="H45" s="16">
        <v>12</v>
      </c>
      <c r="I45" s="19">
        <f t="shared" si="10"/>
        <v>240</v>
      </c>
      <c r="J45" s="16"/>
      <c r="K45" s="16"/>
      <c r="L45" s="16"/>
      <c r="M45" s="19">
        <f t="shared" si="5"/>
        <v>0</v>
      </c>
      <c r="N45" s="16">
        <v>10</v>
      </c>
      <c r="O45" s="16" t="s">
        <v>30</v>
      </c>
      <c r="P45" s="16">
        <v>15</v>
      </c>
      <c r="Q45" s="16">
        <f t="shared" si="6"/>
        <v>150</v>
      </c>
      <c r="R45" s="16">
        <v>10</v>
      </c>
      <c r="S45" s="16" t="s">
        <v>30</v>
      </c>
      <c r="T45" s="16">
        <v>15</v>
      </c>
      <c r="U45" s="16">
        <f t="shared" si="7"/>
        <v>150</v>
      </c>
      <c r="V45" s="16"/>
      <c r="W45" s="16"/>
      <c r="X45" s="16"/>
      <c r="Y45" s="16">
        <f t="shared" si="1"/>
        <v>0</v>
      </c>
      <c r="Z45" s="16"/>
      <c r="AA45" s="16"/>
      <c r="AB45" s="16"/>
      <c r="AC45" s="16"/>
      <c r="AD45" s="16"/>
      <c r="AE45" s="16"/>
      <c r="AF45" s="16"/>
      <c r="AG45" s="41">
        <f t="shared" si="11"/>
        <v>0</v>
      </c>
      <c r="AH45" s="16"/>
      <c r="AI45" s="16"/>
      <c r="AJ45" s="16"/>
      <c r="AK45" s="16">
        <f t="shared" si="8"/>
        <v>0</v>
      </c>
    </row>
    <row r="46" ht="30" customHeight="1" spans="1:37">
      <c r="A46" s="16">
        <v>43</v>
      </c>
      <c r="B46" s="30" t="s">
        <v>104</v>
      </c>
      <c r="C46" s="31" t="s">
        <v>105</v>
      </c>
      <c r="D46" s="18">
        <f t="shared" si="12"/>
        <v>0</v>
      </c>
      <c r="E46" s="18">
        <f t="shared" si="13"/>
        <v>0</v>
      </c>
      <c r="F46" s="16"/>
      <c r="G46" s="16"/>
      <c r="H46" s="16"/>
      <c r="I46" s="19"/>
      <c r="J46" s="16"/>
      <c r="K46" s="16"/>
      <c r="L46" s="16"/>
      <c r="M46" s="19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41"/>
      <c r="AH46" s="16"/>
      <c r="AI46" s="16"/>
      <c r="AJ46" s="16"/>
      <c r="AK46" s="16"/>
    </row>
    <row r="47" ht="30" customHeight="1" spans="1:37">
      <c r="A47" s="16">
        <v>44</v>
      </c>
      <c r="B47" s="18" t="s">
        <v>106</v>
      </c>
      <c r="C47" s="32" t="s">
        <v>107</v>
      </c>
      <c r="D47" s="18">
        <f t="shared" si="12"/>
        <v>2</v>
      </c>
      <c r="E47" s="18">
        <f t="shared" si="13"/>
        <v>800</v>
      </c>
      <c r="F47" s="16">
        <v>2</v>
      </c>
      <c r="G47" s="16" t="s">
        <v>30</v>
      </c>
      <c r="H47" s="16">
        <v>400</v>
      </c>
      <c r="I47" s="19">
        <f t="shared" ref="I47:I55" si="14">H47*F47</f>
        <v>800</v>
      </c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</row>
    <row r="48" spans="1:37">
      <c r="A48" s="16">
        <v>45</v>
      </c>
      <c r="B48" s="18" t="s">
        <v>108</v>
      </c>
      <c r="C48" s="32" t="s">
        <v>109</v>
      </c>
      <c r="D48" s="18">
        <f t="shared" si="12"/>
        <v>20</v>
      </c>
      <c r="E48" s="18">
        <f t="shared" si="13"/>
        <v>200</v>
      </c>
      <c r="F48" s="16">
        <v>20</v>
      </c>
      <c r="G48" s="16" t="s">
        <v>110</v>
      </c>
      <c r="H48" s="16">
        <v>10</v>
      </c>
      <c r="I48" s="19">
        <f t="shared" si="14"/>
        <v>200</v>
      </c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</row>
    <row r="49" ht="78" customHeight="1" spans="1:37">
      <c r="A49" s="16">
        <v>46</v>
      </c>
      <c r="B49" s="18" t="s">
        <v>111</v>
      </c>
      <c r="C49" s="19"/>
      <c r="D49" s="18">
        <f t="shared" si="12"/>
        <v>115</v>
      </c>
      <c r="E49" s="18">
        <f t="shared" si="13"/>
        <v>5750</v>
      </c>
      <c r="F49" s="16">
        <v>50</v>
      </c>
      <c r="G49" s="16" t="s">
        <v>96</v>
      </c>
      <c r="H49" s="16">
        <v>50</v>
      </c>
      <c r="I49" s="19">
        <f t="shared" si="14"/>
        <v>2500</v>
      </c>
      <c r="J49" s="16">
        <v>10</v>
      </c>
      <c r="K49" s="16" t="s">
        <v>96</v>
      </c>
      <c r="L49" s="16">
        <v>50</v>
      </c>
      <c r="M49" s="19">
        <f t="shared" ref="M49:M55" si="15">L49*J49</f>
        <v>500</v>
      </c>
      <c r="N49" s="16">
        <v>10</v>
      </c>
      <c r="O49" s="16" t="s">
        <v>96</v>
      </c>
      <c r="P49" s="16">
        <v>50</v>
      </c>
      <c r="Q49" s="19">
        <f t="shared" ref="Q49:Q55" si="16">P49*N49</f>
        <v>500</v>
      </c>
      <c r="R49" s="16">
        <v>10</v>
      </c>
      <c r="S49" s="16" t="s">
        <v>96</v>
      </c>
      <c r="T49" s="16">
        <v>50</v>
      </c>
      <c r="U49" s="19">
        <f t="shared" ref="U49:U55" si="17">T49*R49</f>
        <v>500</v>
      </c>
      <c r="V49" s="16">
        <v>10</v>
      </c>
      <c r="W49" s="16" t="s">
        <v>96</v>
      </c>
      <c r="X49" s="16">
        <v>50</v>
      </c>
      <c r="Y49" s="19">
        <f t="shared" ref="Y49:Y55" si="18">X49*V49</f>
        <v>500</v>
      </c>
      <c r="Z49" s="16">
        <v>5</v>
      </c>
      <c r="AA49" s="16" t="s">
        <v>96</v>
      </c>
      <c r="AB49" s="16">
        <v>50</v>
      </c>
      <c r="AC49" s="19">
        <f t="shared" ref="AC49:AC55" si="19">AB49*Z49</f>
        <v>250</v>
      </c>
      <c r="AD49" s="16">
        <v>10</v>
      </c>
      <c r="AE49" s="16" t="s">
        <v>96</v>
      </c>
      <c r="AF49" s="16">
        <v>50</v>
      </c>
      <c r="AG49" s="19">
        <f t="shared" ref="AG49:AG55" si="20">AF49*AD49</f>
        <v>500</v>
      </c>
      <c r="AH49" s="16">
        <v>10</v>
      </c>
      <c r="AI49" s="16" t="s">
        <v>96</v>
      </c>
      <c r="AJ49" s="16">
        <v>50</v>
      </c>
      <c r="AK49" s="19">
        <f t="shared" ref="AK49:AK55" si="21">AJ49*AH49</f>
        <v>500</v>
      </c>
    </row>
    <row r="50" ht="102" customHeight="1" spans="1:37">
      <c r="A50" s="16">
        <v>47</v>
      </c>
      <c r="B50" s="18" t="s">
        <v>112</v>
      </c>
      <c r="C50" s="19"/>
      <c r="D50" s="18">
        <f t="shared" si="12"/>
        <v>115</v>
      </c>
      <c r="E50" s="18">
        <f t="shared" si="13"/>
        <v>2875</v>
      </c>
      <c r="F50" s="16">
        <v>50</v>
      </c>
      <c r="G50" s="16" t="s">
        <v>96</v>
      </c>
      <c r="H50" s="16">
        <v>25</v>
      </c>
      <c r="I50" s="19">
        <f t="shared" si="14"/>
        <v>1250</v>
      </c>
      <c r="J50" s="16">
        <v>10</v>
      </c>
      <c r="K50" s="16" t="s">
        <v>96</v>
      </c>
      <c r="L50" s="16">
        <v>25</v>
      </c>
      <c r="M50" s="19">
        <f t="shared" si="15"/>
        <v>250</v>
      </c>
      <c r="N50" s="16">
        <v>10</v>
      </c>
      <c r="O50" s="16" t="s">
        <v>96</v>
      </c>
      <c r="P50" s="16">
        <v>25</v>
      </c>
      <c r="Q50" s="19">
        <f t="shared" si="16"/>
        <v>250</v>
      </c>
      <c r="R50" s="16">
        <v>10</v>
      </c>
      <c r="S50" s="16" t="s">
        <v>96</v>
      </c>
      <c r="T50" s="16">
        <v>25</v>
      </c>
      <c r="U50" s="19">
        <f t="shared" si="17"/>
        <v>250</v>
      </c>
      <c r="V50" s="16">
        <v>10</v>
      </c>
      <c r="W50" s="16" t="s">
        <v>96</v>
      </c>
      <c r="X50" s="16">
        <v>25</v>
      </c>
      <c r="Y50" s="19">
        <f t="shared" si="18"/>
        <v>250</v>
      </c>
      <c r="Z50" s="16">
        <v>5</v>
      </c>
      <c r="AA50" s="16" t="s">
        <v>96</v>
      </c>
      <c r="AB50" s="16">
        <v>25</v>
      </c>
      <c r="AC50" s="19">
        <f t="shared" si="19"/>
        <v>125</v>
      </c>
      <c r="AD50" s="16">
        <v>10</v>
      </c>
      <c r="AE50" s="16" t="s">
        <v>96</v>
      </c>
      <c r="AF50" s="16">
        <v>25</v>
      </c>
      <c r="AG50" s="19">
        <f t="shared" si="20"/>
        <v>250</v>
      </c>
      <c r="AH50" s="16">
        <v>10</v>
      </c>
      <c r="AI50" s="16" t="s">
        <v>96</v>
      </c>
      <c r="AJ50" s="16">
        <v>25</v>
      </c>
      <c r="AK50" s="19">
        <f t="shared" si="21"/>
        <v>250</v>
      </c>
    </row>
    <row r="51" ht="83" customHeight="1" spans="1:37">
      <c r="A51" s="16">
        <v>48</v>
      </c>
      <c r="B51" s="18" t="s">
        <v>113</v>
      </c>
      <c r="C51" s="19"/>
      <c r="D51" s="18">
        <f t="shared" si="12"/>
        <v>113</v>
      </c>
      <c r="E51" s="18">
        <f t="shared" si="13"/>
        <v>5424</v>
      </c>
      <c r="F51" s="16">
        <v>50</v>
      </c>
      <c r="G51" s="16" t="s">
        <v>114</v>
      </c>
      <c r="H51" s="16">
        <v>48</v>
      </c>
      <c r="I51" s="19">
        <f t="shared" si="14"/>
        <v>2400</v>
      </c>
      <c r="J51" s="16">
        <v>10</v>
      </c>
      <c r="K51" s="16" t="s">
        <v>114</v>
      </c>
      <c r="L51" s="16">
        <v>48</v>
      </c>
      <c r="M51" s="19">
        <f t="shared" si="15"/>
        <v>480</v>
      </c>
      <c r="N51" s="16">
        <v>10</v>
      </c>
      <c r="O51" s="16" t="s">
        <v>114</v>
      </c>
      <c r="P51" s="16">
        <v>48</v>
      </c>
      <c r="Q51" s="19">
        <f t="shared" si="16"/>
        <v>480</v>
      </c>
      <c r="R51" s="16">
        <v>10</v>
      </c>
      <c r="S51" s="16" t="s">
        <v>114</v>
      </c>
      <c r="T51" s="16">
        <v>48</v>
      </c>
      <c r="U51" s="19">
        <f t="shared" si="17"/>
        <v>480</v>
      </c>
      <c r="V51" s="16">
        <v>10</v>
      </c>
      <c r="W51" s="16" t="s">
        <v>114</v>
      </c>
      <c r="X51" s="16">
        <v>48</v>
      </c>
      <c r="Y51" s="19">
        <f t="shared" si="18"/>
        <v>480</v>
      </c>
      <c r="Z51" s="16">
        <v>3</v>
      </c>
      <c r="AA51" s="16" t="s">
        <v>114</v>
      </c>
      <c r="AB51" s="16">
        <v>48</v>
      </c>
      <c r="AC51" s="19">
        <f t="shared" si="19"/>
        <v>144</v>
      </c>
      <c r="AD51" s="16">
        <v>10</v>
      </c>
      <c r="AE51" s="16" t="s">
        <v>114</v>
      </c>
      <c r="AF51" s="16">
        <v>48</v>
      </c>
      <c r="AG51" s="19">
        <f t="shared" si="20"/>
        <v>480</v>
      </c>
      <c r="AH51" s="16">
        <v>10</v>
      </c>
      <c r="AI51" s="16" t="s">
        <v>114</v>
      </c>
      <c r="AJ51" s="16">
        <v>48</v>
      </c>
      <c r="AK51" s="19">
        <f t="shared" si="21"/>
        <v>480</v>
      </c>
    </row>
    <row r="52" ht="54" customHeight="1" spans="1:37">
      <c r="A52" s="16">
        <v>49</v>
      </c>
      <c r="B52" s="18" t="s">
        <v>115</v>
      </c>
      <c r="C52" s="19" t="s">
        <v>116</v>
      </c>
      <c r="D52" s="18">
        <f t="shared" si="12"/>
        <v>620</v>
      </c>
      <c r="E52" s="18">
        <f t="shared" si="13"/>
        <v>2170</v>
      </c>
      <c r="F52" s="16">
        <v>300</v>
      </c>
      <c r="G52" s="16" t="s">
        <v>45</v>
      </c>
      <c r="H52" s="16">
        <v>3.5</v>
      </c>
      <c r="I52" s="19">
        <f t="shared" si="14"/>
        <v>1050</v>
      </c>
      <c r="J52" s="16">
        <v>50</v>
      </c>
      <c r="K52" s="16" t="s">
        <v>45</v>
      </c>
      <c r="L52" s="16">
        <v>3.5</v>
      </c>
      <c r="M52" s="19">
        <f t="shared" si="15"/>
        <v>175</v>
      </c>
      <c r="N52" s="16">
        <v>50</v>
      </c>
      <c r="O52" s="16" t="s">
        <v>45</v>
      </c>
      <c r="P52" s="16">
        <v>3.5</v>
      </c>
      <c r="Q52" s="19">
        <f t="shared" si="16"/>
        <v>175</v>
      </c>
      <c r="R52" s="16">
        <v>50</v>
      </c>
      <c r="S52" s="16" t="s">
        <v>45</v>
      </c>
      <c r="T52" s="16">
        <v>3.5</v>
      </c>
      <c r="U52" s="19">
        <f t="shared" si="17"/>
        <v>175</v>
      </c>
      <c r="V52" s="16">
        <v>50</v>
      </c>
      <c r="W52" s="16" t="s">
        <v>45</v>
      </c>
      <c r="X52" s="16">
        <v>3.5</v>
      </c>
      <c r="Y52" s="19">
        <f t="shared" si="18"/>
        <v>175</v>
      </c>
      <c r="Z52" s="16">
        <v>20</v>
      </c>
      <c r="AA52" s="16" t="s">
        <v>45</v>
      </c>
      <c r="AB52" s="16">
        <v>3.5</v>
      </c>
      <c r="AC52" s="19">
        <f t="shared" si="19"/>
        <v>70</v>
      </c>
      <c r="AD52" s="16">
        <v>50</v>
      </c>
      <c r="AE52" s="16" t="s">
        <v>45</v>
      </c>
      <c r="AF52" s="16">
        <v>3.5</v>
      </c>
      <c r="AG52" s="19">
        <f t="shared" si="20"/>
        <v>175</v>
      </c>
      <c r="AH52" s="16">
        <v>50</v>
      </c>
      <c r="AI52" s="16" t="s">
        <v>45</v>
      </c>
      <c r="AJ52" s="16">
        <v>3.5</v>
      </c>
      <c r="AK52" s="19">
        <f t="shared" si="21"/>
        <v>175</v>
      </c>
    </row>
    <row r="53" spans="1:37">
      <c r="A53" s="16">
        <v>50</v>
      </c>
      <c r="B53" s="18" t="s">
        <v>117</v>
      </c>
      <c r="C53" s="19"/>
      <c r="D53" s="18">
        <f t="shared" si="12"/>
        <v>3300</v>
      </c>
      <c r="E53" s="18">
        <f t="shared" si="13"/>
        <v>330</v>
      </c>
      <c r="F53" s="16">
        <v>2000</v>
      </c>
      <c r="G53" s="16" t="s">
        <v>30</v>
      </c>
      <c r="H53" s="16">
        <v>0.1</v>
      </c>
      <c r="I53" s="19">
        <f t="shared" si="14"/>
        <v>200</v>
      </c>
      <c r="J53" s="16">
        <v>200</v>
      </c>
      <c r="K53" s="16" t="s">
        <v>30</v>
      </c>
      <c r="L53" s="16">
        <v>0.1</v>
      </c>
      <c r="M53" s="19">
        <f t="shared" si="15"/>
        <v>20</v>
      </c>
      <c r="N53" s="16">
        <v>200</v>
      </c>
      <c r="O53" s="16" t="s">
        <v>30</v>
      </c>
      <c r="P53" s="16">
        <v>0.1</v>
      </c>
      <c r="Q53" s="19">
        <f t="shared" si="16"/>
        <v>20</v>
      </c>
      <c r="R53" s="16">
        <v>200</v>
      </c>
      <c r="S53" s="16" t="s">
        <v>30</v>
      </c>
      <c r="T53" s="16">
        <v>0.1</v>
      </c>
      <c r="U53" s="19">
        <f t="shared" si="17"/>
        <v>20</v>
      </c>
      <c r="V53" s="16">
        <v>200</v>
      </c>
      <c r="W53" s="16" t="s">
        <v>30</v>
      </c>
      <c r="X53" s="16">
        <v>0.1</v>
      </c>
      <c r="Y53" s="19">
        <f t="shared" si="18"/>
        <v>20</v>
      </c>
      <c r="Z53" s="16">
        <v>100</v>
      </c>
      <c r="AA53" s="16" t="s">
        <v>30</v>
      </c>
      <c r="AB53" s="16">
        <v>0.1</v>
      </c>
      <c r="AC53" s="19">
        <f t="shared" si="19"/>
        <v>10</v>
      </c>
      <c r="AD53" s="16">
        <v>200</v>
      </c>
      <c r="AE53" s="16" t="s">
        <v>30</v>
      </c>
      <c r="AF53" s="16">
        <v>0.1</v>
      </c>
      <c r="AG53" s="19">
        <f t="shared" si="20"/>
        <v>20</v>
      </c>
      <c r="AH53" s="16">
        <v>200</v>
      </c>
      <c r="AI53" s="16" t="s">
        <v>30</v>
      </c>
      <c r="AJ53" s="16">
        <v>0.1</v>
      </c>
      <c r="AK53" s="19">
        <f t="shared" si="21"/>
        <v>20</v>
      </c>
    </row>
    <row r="54" ht="99" customHeight="1" spans="1:37">
      <c r="A54" s="16">
        <v>51</v>
      </c>
      <c r="B54" s="18" t="s">
        <v>118</v>
      </c>
      <c r="C54" s="19"/>
      <c r="D54" s="18">
        <f t="shared" si="12"/>
        <v>48</v>
      </c>
      <c r="E54" s="18">
        <f t="shared" si="13"/>
        <v>1104</v>
      </c>
      <c r="F54" s="16">
        <v>15</v>
      </c>
      <c r="G54" s="16" t="s">
        <v>96</v>
      </c>
      <c r="H54" s="16">
        <v>23</v>
      </c>
      <c r="I54" s="19">
        <f t="shared" si="14"/>
        <v>345</v>
      </c>
      <c r="J54" s="16">
        <v>5</v>
      </c>
      <c r="K54" s="16" t="s">
        <v>96</v>
      </c>
      <c r="L54" s="16">
        <v>23</v>
      </c>
      <c r="M54" s="19">
        <f t="shared" si="15"/>
        <v>115</v>
      </c>
      <c r="N54" s="16">
        <v>5</v>
      </c>
      <c r="O54" s="16" t="s">
        <v>96</v>
      </c>
      <c r="P54" s="16">
        <v>23</v>
      </c>
      <c r="Q54" s="19">
        <f t="shared" si="16"/>
        <v>115</v>
      </c>
      <c r="R54" s="16">
        <v>5</v>
      </c>
      <c r="S54" s="16" t="s">
        <v>96</v>
      </c>
      <c r="T54" s="16">
        <v>23</v>
      </c>
      <c r="U54" s="19">
        <f t="shared" si="17"/>
        <v>115</v>
      </c>
      <c r="V54" s="16">
        <v>5</v>
      </c>
      <c r="W54" s="16" t="s">
        <v>96</v>
      </c>
      <c r="X54" s="16">
        <v>23</v>
      </c>
      <c r="Y54" s="19">
        <f t="shared" si="18"/>
        <v>115</v>
      </c>
      <c r="Z54" s="16">
        <v>3</v>
      </c>
      <c r="AA54" s="16" t="s">
        <v>96</v>
      </c>
      <c r="AB54" s="16">
        <v>23</v>
      </c>
      <c r="AC54" s="19">
        <f t="shared" si="19"/>
        <v>69</v>
      </c>
      <c r="AD54" s="16">
        <v>5</v>
      </c>
      <c r="AE54" s="16" t="s">
        <v>96</v>
      </c>
      <c r="AF54" s="16">
        <v>23</v>
      </c>
      <c r="AG54" s="19">
        <f t="shared" si="20"/>
        <v>115</v>
      </c>
      <c r="AH54" s="16">
        <v>5</v>
      </c>
      <c r="AI54" s="16" t="s">
        <v>96</v>
      </c>
      <c r="AJ54" s="16">
        <v>23</v>
      </c>
      <c r="AK54" s="19">
        <f t="shared" si="21"/>
        <v>115</v>
      </c>
    </row>
    <row r="55" ht="112" customHeight="1" spans="1:37">
      <c r="A55" s="16">
        <v>52</v>
      </c>
      <c r="B55" s="18" t="s">
        <v>119</v>
      </c>
      <c r="C55" s="19"/>
      <c r="D55" s="18">
        <f t="shared" si="12"/>
        <v>218</v>
      </c>
      <c r="E55" s="18">
        <f t="shared" si="13"/>
        <v>4142</v>
      </c>
      <c r="F55" s="16">
        <v>88</v>
      </c>
      <c r="G55" s="16" t="s">
        <v>96</v>
      </c>
      <c r="H55" s="16">
        <v>19</v>
      </c>
      <c r="I55" s="19">
        <f t="shared" si="14"/>
        <v>1672</v>
      </c>
      <c r="J55" s="16">
        <v>20</v>
      </c>
      <c r="K55" s="16" t="s">
        <v>96</v>
      </c>
      <c r="L55" s="16">
        <v>19</v>
      </c>
      <c r="M55" s="19">
        <f t="shared" si="15"/>
        <v>380</v>
      </c>
      <c r="N55" s="16">
        <v>20</v>
      </c>
      <c r="O55" s="16" t="s">
        <v>96</v>
      </c>
      <c r="P55" s="16">
        <v>19</v>
      </c>
      <c r="Q55" s="19">
        <f t="shared" si="16"/>
        <v>380</v>
      </c>
      <c r="R55" s="16">
        <v>20</v>
      </c>
      <c r="S55" s="16" t="s">
        <v>96</v>
      </c>
      <c r="T55" s="16">
        <v>19</v>
      </c>
      <c r="U55" s="19">
        <f t="shared" si="17"/>
        <v>380</v>
      </c>
      <c r="V55" s="16">
        <v>20</v>
      </c>
      <c r="W55" s="16" t="s">
        <v>96</v>
      </c>
      <c r="X55" s="16">
        <v>19</v>
      </c>
      <c r="Y55" s="19">
        <f t="shared" si="18"/>
        <v>380</v>
      </c>
      <c r="Z55" s="16">
        <v>10</v>
      </c>
      <c r="AA55" s="16" t="s">
        <v>96</v>
      </c>
      <c r="AB55" s="16">
        <v>19</v>
      </c>
      <c r="AC55" s="19">
        <f t="shared" si="19"/>
        <v>190</v>
      </c>
      <c r="AD55" s="16">
        <v>20</v>
      </c>
      <c r="AE55" s="16" t="s">
        <v>96</v>
      </c>
      <c r="AF55" s="16">
        <v>19</v>
      </c>
      <c r="AG55" s="19">
        <f t="shared" si="20"/>
        <v>380</v>
      </c>
      <c r="AH55" s="16">
        <v>20</v>
      </c>
      <c r="AI55" s="16" t="s">
        <v>96</v>
      </c>
      <c r="AJ55" s="16">
        <v>19</v>
      </c>
      <c r="AK55" s="19">
        <f t="shared" si="21"/>
        <v>380</v>
      </c>
    </row>
    <row r="56" spans="1:37">
      <c r="A56" s="33" t="s">
        <v>120</v>
      </c>
      <c r="C56" s="33"/>
      <c r="D56" s="5">
        <f>SUM(D4:D55)</f>
        <v>22168</v>
      </c>
      <c r="E56" s="34">
        <f>SUM(E4:E55)</f>
        <v>159317</v>
      </c>
      <c r="I56" s="3">
        <f>SUM(I4:I55)</f>
        <v>67357</v>
      </c>
      <c r="M56" s="3">
        <f>SUM(M4:M55)</f>
        <v>8034</v>
      </c>
      <c r="Q56" s="3">
        <f>SUM(Q4:Q55)</f>
        <v>18785</v>
      </c>
      <c r="U56" s="3">
        <f>SUM(U4:U55)</f>
        <v>14443</v>
      </c>
      <c r="Y56" s="3">
        <f>SUM(Y4:Y55)</f>
        <v>12062</v>
      </c>
      <c r="AC56" s="3">
        <f>SUM(AC4:AC55)</f>
        <v>10038</v>
      </c>
      <c r="AG56" s="3">
        <f>SUM(AG4:AG55)</f>
        <v>18336</v>
      </c>
      <c r="AK56" s="3">
        <f>SUM(AK4:AK55)</f>
        <v>10262</v>
      </c>
    </row>
  </sheetData>
  <mergeCells count="15">
    <mergeCell ref="A1:AA1"/>
    <mergeCell ref="F2:I2"/>
    <mergeCell ref="J2:M2"/>
    <mergeCell ref="N2:Q2"/>
    <mergeCell ref="R2:U2"/>
    <mergeCell ref="V2:Y2"/>
    <mergeCell ref="Z2:AC2"/>
    <mergeCell ref="AD2:AG2"/>
    <mergeCell ref="AH2:AK2"/>
    <mergeCell ref="A56:C56"/>
    <mergeCell ref="A2:A3"/>
    <mergeCell ref="B2:B3"/>
    <mergeCell ref="C2:C3"/>
    <mergeCell ref="D2:D3"/>
    <mergeCell ref="E2:E3"/>
  </mergeCells>
  <conditionalFormatting sqref="AF19">
    <cfRule type="cellIs" dxfId="0" priority="2" operator="equal">
      <formula>0</formula>
    </cfRule>
  </conditionalFormatting>
  <conditionalFormatting sqref="AF22:AF24">
    <cfRule type="cellIs" dxfId="0" priority="1" operator="equal">
      <formula>0</formula>
    </cfRule>
  </conditionalFormatting>
  <pageMargins left="0.751388888888889" right="0.751388888888889" top="1" bottom="1" header="0.511805555555556" footer="0.511805555555556"/>
  <pageSetup paperSize="8" orientation="landscape" horizontalDpi="600"/>
  <headerFooter alignWithMargins="0" scaleWithDoc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5.6"/>
  <sheetData/>
  <pageMargins left="0.75" right="0.75" top="1" bottom="1" header="0.511805555555556" footer="0.511805555555556"/>
  <pageSetup paperSize="9" orientation="portrait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F12" sqref="F12"/>
    </sheetView>
  </sheetViews>
  <sheetFormatPr defaultColWidth="9" defaultRowHeight="15.6"/>
  <sheetData/>
  <pageMargins left="0.75" right="0.75" top="1" bottom="1" header="0.511805555555556" footer="0.511805555555556"/>
  <pageSetup paperSize="9" orientation="portrait"/>
  <headerFooter alignWithMargins="0" scaleWithDoc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p i x e l a t o r L i s t   s h e e t S t i d = " 3 " / > < p i x e l a t o r L i s t   s h e e t S t i d = " 4 " / > < / p i x e l a t o r s > 
</file>

<file path=customXml/item2.xml>��
</file>

<file path=customXml/item3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  i s D a s h B o a r d S h e e t = " 0 " / > < w o S h e e t P r o p s   s h e e t S t i d = " 2 "   i n t e r l i n e O n O f f = " 0 "   i n t e r l i n e C o l o r = " 0 "   i s D b S h e e t = " 0 "   i s D a s h B o a r d S h e e t = " 0 " / > < w o S h e e t P r o p s   s h e e t S t i d = " 3 "   i n t e r l i n e O n O f f = " 0 "   i n t e r l i n e C o l o r = " 0 "   i s D b S h e e t = " 0 "   i s D a s h B o a r d S h e e t = " 0 " / > < / w o S h e e t s P r o p s > < w o B o o k P r o p s > < b o o k S e t t i n g s   i s F i l t e r S h a r e d = " 1 "   c o r e C o n q u e r U s e r I d = " "   i s A u t o U p d a t e P a u s e d = " 0 "   f i l t e r T y p e = " c o n n "   i s M e r g e T a s k s A u t o U p d a t e = " 0 "   i s I n s e r P i c A s A t t a c h m e n t = " 0 " / > < / w o B o o k P r o p s > < / w o P r o p s > 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D5662047-3127-477A-AC3A-1D340467FB41}">
  <ds:schemaRefs/>
</ds:datastoreItem>
</file>

<file path=customXml/itemProps3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 WWO_base_provider_20221031101348-1857be321c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Lenovo</cp:lastModifiedBy>
  <dcterms:created xsi:type="dcterms:W3CDTF">2016-12-03T00:54:00Z</dcterms:created>
  <dcterms:modified xsi:type="dcterms:W3CDTF">2024-04-29T04:29:36Z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2052-12.1.0.16399</vt:lpwstr>
  </property>
  <property fmtid="{D5CDD505-2E9C-101B-9397-08002B2CF9AE}" pid="3" name="ICV">
    <vt:lpwstr>1B1F98CBD1A549078E6DC36E0C9E50AC_13</vt:lpwstr>
  </property>
</Properties>
</file>