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324"/>
  </bookViews>
  <sheets>
    <sheet name="生活用品" sheetId="2" r:id="rId1"/>
  </sheets>
  <definedNames>
    <definedName name="_xlnm.Print_Titles" localSheetId="0">生活用品!$2:$2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371" name="ID_87FCF1378BA947228291CF5C1854261A" descr="360截图2023022213393466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769100" y="296630090"/>
          <a:ext cx="6102350" cy="3831590"/>
        </a:xfrm>
        <a:prstGeom prst="rect">
          <a:avLst/>
        </a:prstGeom>
      </xdr:spPr>
    </xdr:pic>
  </etc:cellImage>
  <etc:cellImage>
    <xdr:pic>
      <xdr:nvPicPr>
        <xdr:cNvPr id="373" name="ID_FBC8F86D5142404F97E579654D5AD240" descr="360截图20230223114402728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111875" y="327830815"/>
          <a:ext cx="4954905" cy="4234180"/>
        </a:xfrm>
        <a:prstGeom prst="rect">
          <a:avLst/>
        </a:prstGeom>
      </xdr:spPr>
    </xdr:pic>
  </etc:cellImage>
  <etc:cellImage>
    <xdr:pic>
      <xdr:nvPicPr>
        <xdr:cNvPr id="334" name="ID_6512ECB26EEE4AAAB067CB22F4259F7B" descr="360截图20230216191316897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355080" y="112125125"/>
          <a:ext cx="5959475" cy="3627120"/>
        </a:xfrm>
        <a:prstGeom prst="rect">
          <a:avLst/>
        </a:prstGeom>
      </xdr:spPr>
    </xdr:pic>
  </etc:cellImage>
  <etc:cellImage>
    <xdr:pic>
      <xdr:nvPicPr>
        <xdr:cNvPr id="328" name="ID_D837ED6EC98648EABE90D874B00FD86F" descr="360截图2023022217371741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6769100" y="101652705"/>
          <a:ext cx="5242560" cy="3938270"/>
        </a:xfrm>
        <a:prstGeom prst="rect">
          <a:avLst/>
        </a:prstGeom>
      </xdr:spPr>
    </xdr:pic>
  </etc:cellImage>
  <etc:cellImage>
    <xdr:pic>
      <xdr:nvPicPr>
        <xdr:cNvPr id="300" name="ID_C40C340F40A54287968ABB29999CF793" descr="360截图20230223123850222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6111875" y="34214435"/>
          <a:ext cx="5471795" cy="3172460"/>
        </a:xfrm>
        <a:prstGeom prst="rect">
          <a:avLst/>
        </a:prstGeom>
      </xdr:spPr>
    </xdr:pic>
  </etc:cellImage>
  <etc:cellImage>
    <xdr:pic>
      <xdr:nvPicPr>
        <xdr:cNvPr id="346" name="ID_FBE0293EA6714872A37AE8C87D3CDFAE" descr="360截图20230220171608184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6807200" y="204586205"/>
          <a:ext cx="5586095" cy="4893945"/>
        </a:xfrm>
        <a:prstGeom prst="rect">
          <a:avLst/>
        </a:prstGeom>
      </xdr:spPr>
    </xdr:pic>
  </etc:cellImage>
  <etc:cellImage>
    <xdr:pic>
      <xdr:nvPicPr>
        <xdr:cNvPr id="520" name="ID_C9C731AB6DA248628BDD50755F08F9F5" descr="360截图20230216180719192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6355080" y="100166805"/>
          <a:ext cx="6269355" cy="5602605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<sst xmlns="http://schemas.openxmlformats.org/spreadsheetml/2006/main" count="73" uniqueCount="59">
  <si>
    <t>塔什米里克乡小学2025年度卫生工具明细表</t>
  </si>
  <si>
    <t>序号</t>
  </si>
  <si>
    <t>名称</t>
  </si>
  <si>
    <t>规格参数</t>
  </si>
  <si>
    <t>单位</t>
  </si>
  <si>
    <t>附图(商品实物基本和图片一致)</t>
  </si>
  <si>
    <t>销售单价（元）</t>
  </si>
  <si>
    <t>需要数量</t>
  </si>
  <si>
    <t>总金额</t>
  </si>
  <si>
    <t xml:space="preserve"> </t>
  </si>
  <si>
    <t>高粱扫把</t>
  </si>
  <si>
    <t>高粱扎制</t>
  </si>
  <si>
    <t>把</t>
  </si>
  <si>
    <t>拖把</t>
  </si>
  <si>
    <t>普通拖把</t>
  </si>
  <si>
    <t>塑料丝大竹扫</t>
  </si>
  <si>
    <t>扫把簸箕套装</t>
  </si>
  <si>
    <t>普通扫把簸箕套装；</t>
  </si>
  <si>
    <t>套</t>
  </si>
  <si>
    <t>高杆撮箕/簸箕</t>
  </si>
  <si>
    <t>品名：高杆簸箕/撮箕；
尺寸：高≥56cm；
整体材质：铁（外喷漆工艺）；</t>
  </si>
  <si>
    <t>个</t>
  </si>
  <si>
    <t>无盖小水桶（15L）</t>
  </si>
  <si>
    <t>尺寸：底部φ22cm，口部φ30cm，高25cm；
储水量：≥15L；</t>
  </si>
  <si>
    <t>雪铲子</t>
  </si>
  <si>
    <t>产品形状：方头
柄部材质：木
锹材质：高碳钢</t>
  </si>
  <si>
    <t>小垃圾袋</t>
  </si>
  <si>
    <t>平底垃圾袋45cm*50cm，黑色垃圾袋1包/30条，加厚，结实，牢固，拉伸力好，承重能力好，不漏，不破</t>
  </si>
  <si>
    <t>包</t>
  </si>
  <si>
    <t>大垃圾袋</t>
  </si>
  <si>
    <t>大号平口式加厚垃圾袋90*110，黑色垃圾袋1包/50条结实，牢固，拉伸力好，承重能力好，不漏，不破</t>
  </si>
  <si>
    <t>马桶疏通器</t>
  </si>
  <si>
    <t>通厕所下水道 管道疏通器 马桶吸 WS9185QT</t>
  </si>
  <si>
    <t>软水管</t>
  </si>
  <si>
    <t>20mm，100米/卷</t>
  </si>
  <si>
    <t>卷</t>
  </si>
  <si>
    <t>不锈钢提水桶（32#）</t>
  </si>
  <si>
    <t>品名：不锈钢提水桶；
容量：12L；
提手：有；</t>
  </si>
  <si>
    <t>塑料垃圾桶（带眼）</t>
  </si>
  <si>
    <t>塑料家用垃圾桶；
材质：塑料；
容量：9L；
颜色：随机；</t>
  </si>
  <si>
    <t>大垃圾桶</t>
  </si>
  <si>
    <t>塑料垃圾桶，35L,翻盖式颜色：随机；</t>
  </si>
  <si>
    <t>排拖（110cm）</t>
  </si>
  <si>
    <t>品名：排拖；
尺寸：110*30cm；
加密棉线；</t>
  </si>
  <si>
    <t>校园垃圾桶（二分类）</t>
  </si>
  <si>
    <t>品名：户外垃圾桶/多分类干湿分离/小区景区公园市政室外垃圾桶；
尺寸：90*36*97cm；
材质：桶身镀锌钢板、内胆不锈钢；
功能：多区分类（功能区可定制）；
灭烟：1处；</t>
  </si>
  <si>
    <t>喷水壶</t>
  </si>
  <si>
    <t>塑料加厚，5L,</t>
  </si>
  <si>
    <t>电动喷雾器</t>
  </si>
  <si>
    <t>德力西，18L</t>
  </si>
  <si>
    <t>浴室防滑垫</t>
  </si>
  <si>
    <t>厚度3.0毫米，1.2*100米</t>
  </si>
  <si>
    <t>米</t>
  </si>
  <si>
    <t>洗洁精</t>
  </si>
  <si>
    <t>1.29kg  桶装</t>
  </si>
  <si>
    <t>桶</t>
  </si>
  <si>
    <t>擦窗器</t>
  </si>
  <si>
    <t>自带喷雾，刮擦一体，130cm加长杆，前后双挂条，双效擦布，轻巧易举</t>
  </si>
  <si>
    <t>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</si>
</sst>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2"/>
      <name val="黑体"/>
      <charset val="134"/>
    </font>
    <font>
      <sz val="12"/>
      <color theme="1"/>
      <name val="黑体"/>
      <charset val="134"/>
    </font>
    <font>
      <sz val="11"/>
      <name val="仿宋"/>
      <charset val="134"/>
    </font>
    <font>
      <sz val="11"/>
      <color theme="1"/>
      <name val="仿宋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6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7" Type="http://schemas.openxmlformats.org/officeDocument/2006/relationships/image" Target="media/image21.jpeg"/><Relationship Id="rId6" Type="http://schemas.openxmlformats.org/officeDocument/2006/relationships/image" Target="media/image20.jpeg"/><Relationship Id="rId5" Type="http://schemas.openxmlformats.org/officeDocument/2006/relationships/image" Target="media/image19.jpeg"/><Relationship Id="rId4" Type="http://schemas.openxmlformats.org/officeDocument/2006/relationships/image" Target="media/image18.jpeg"/><Relationship Id="rId3" Type="http://schemas.openxmlformats.org/officeDocument/2006/relationships/image" Target="media/image17.jpeg"/><Relationship Id="rId2" Type="http://schemas.openxmlformats.org/officeDocument/2006/relationships/image" Target="media/image16.jpeg"/><Relationship Id="rId1" Type="http://schemas.openxmlformats.org/officeDocument/2006/relationships/image" Target="media/image15.jpe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676275</xdr:colOff>
      <xdr:row>2</xdr:row>
      <xdr:rowOff>123825</xdr:rowOff>
    </xdr:from>
    <xdr:to>
      <xdr:col>4</xdr:col>
      <xdr:colOff>924560</xdr:colOff>
      <xdr:row>2</xdr:row>
      <xdr:rowOff>866775</xdr:rowOff>
    </xdr:to>
    <xdr:pic>
      <xdr:nvPicPr>
        <xdr:cNvPr id="4" name="图片 3" descr="t01ec7c4ad5f7a586e7"/>
        <xdr:cNvPicPr>
          <a:picLocks noChangeAspect="1"/>
        </xdr:cNvPicPr>
      </xdr:nvPicPr>
      <xdr:blipFill>
        <a:blip r:embed="rId1"/>
        <a:srcRect l="-10250" t="23000" r="52000" b="-750"/>
        <a:stretch>
          <a:fillRect/>
        </a:stretch>
      </xdr:blipFill>
      <xdr:spPr>
        <a:xfrm>
          <a:off x="3781425" y="1636395"/>
          <a:ext cx="924560" cy="742950"/>
        </a:xfrm>
        <a:prstGeom prst="rect">
          <a:avLst/>
        </a:prstGeom>
      </xdr:spPr>
    </xdr:pic>
    <xdr:clientData/>
  </xdr:twoCellAnchor>
  <xdr:twoCellAnchor editAs="oneCell">
    <xdr:from>
      <xdr:col>4</xdr:col>
      <xdr:colOff>85725</xdr:colOff>
      <xdr:row>3</xdr:row>
      <xdr:rowOff>46990</xdr:rowOff>
    </xdr:from>
    <xdr:to>
      <xdr:col>4</xdr:col>
      <xdr:colOff>869950</xdr:colOff>
      <xdr:row>3</xdr:row>
      <xdr:rowOff>774700</xdr:rowOff>
    </xdr:to>
    <xdr:pic>
      <xdr:nvPicPr>
        <xdr:cNvPr id="5" name="图片 4" descr="t01f4c7e349829fbe5a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3867150" y="2524125"/>
          <a:ext cx="784225" cy="727710"/>
        </a:xfrm>
        <a:prstGeom prst="rect">
          <a:avLst/>
        </a:prstGeom>
      </xdr:spPr>
    </xdr:pic>
    <xdr:clientData/>
  </xdr:twoCellAnchor>
  <xdr:twoCellAnchor editAs="oneCell">
    <xdr:from>
      <xdr:col>4</xdr:col>
      <xdr:colOff>123825</xdr:colOff>
      <xdr:row>4</xdr:row>
      <xdr:rowOff>66040</xdr:rowOff>
    </xdr:from>
    <xdr:to>
      <xdr:col>4</xdr:col>
      <xdr:colOff>990600</xdr:colOff>
      <xdr:row>4</xdr:row>
      <xdr:rowOff>952500</xdr:rowOff>
    </xdr:to>
    <xdr:pic>
      <xdr:nvPicPr>
        <xdr:cNvPr id="6" name="图片 5" descr="t018a5cf105d7f8b0f9"/>
        <xdr:cNvPicPr>
          <a:picLocks noChangeAspect="1"/>
        </xdr:cNvPicPr>
      </xdr:nvPicPr>
      <xdr:blipFill>
        <a:blip r:embed="rId3"/>
        <a:srcRect l="54000" t="17250" r="3750" b="8250"/>
        <a:stretch>
          <a:fillRect/>
        </a:stretch>
      </xdr:blipFill>
      <xdr:spPr>
        <a:xfrm>
          <a:off x="3905250" y="3507740"/>
          <a:ext cx="866775" cy="886460"/>
        </a:xfrm>
        <a:prstGeom prst="rect">
          <a:avLst/>
        </a:prstGeom>
      </xdr:spPr>
    </xdr:pic>
    <xdr:clientData/>
  </xdr:twoCellAnchor>
  <xdr:twoCellAnchor editAs="oneCell">
    <xdr:from>
      <xdr:col>4</xdr:col>
      <xdr:colOff>9525</xdr:colOff>
      <xdr:row>8</xdr:row>
      <xdr:rowOff>6350</xdr:rowOff>
    </xdr:from>
    <xdr:to>
      <xdr:col>5</xdr:col>
      <xdr:colOff>0</xdr:colOff>
      <xdr:row>8</xdr:row>
      <xdr:rowOff>957580</xdr:rowOff>
    </xdr:to>
    <xdr:pic>
      <xdr:nvPicPr>
        <xdr:cNvPr id="2" name="图片 1" descr="微信图片_20240320001550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3790950" y="7306310"/>
          <a:ext cx="984885" cy="951230"/>
        </a:xfrm>
        <a:prstGeom prst="rect">
          <a:avLst/>
        </a:prstGeom>
      </xdr:spPr>
    </xdr:pic>
    <xdr:clientData/>
  </xdr:twoCellAnchor>
  <xdr:twoCellAnchor editAs="oneCell">
    <xdr:from>
      <xdr:col>4</xdr:col>
      <xdr:colOff>9525</xdr:colOff>
      <xdr:row>11</xdr:row>
      <xdr:rowOff>59690</xdr:rowOff>
    </xdr:from>
    <xdr:to>
      <xdr:col>5</xdr:col>
      <xdr:colOff>5080</xdr:colOff>
      <xdr:row>12</xdr:row>
      <xdr:rowOff>11430</xdr:rowOff>
    </xdr:to>
    <xdr:pic>
      <xdr:nvPicPr>
        <xdr:cNvPr id="12" name="图片 11" descr="微信图片_20240321111514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3790950" y="10153015"/>
          <a:ext cx="989965" cy="980440"/>
        </a:xfrm>
        <a:prstGeom prst="rect">
          <a:avLst/>
        </a:prstGeom>
      </xdr:spPr>
    </xdr:pic>
    <xdr:clientData/>
  </xdr:twoCellAnchor>
  <xdr:twoCellAnchor editAs="oneCell">
    <xdr:from>
      <xdr:col>4</xdr:col>
      <xdr:colOff>9525</xdr:colOff>
      <xdr:row>9</xdr:row>
      <xdr:rowOff>2540</xdr:rowOff>
    </xdr:from>
    <xdr:to>
      <xdr:col>5</xdr:col>
      <xdr:colOff>0</xdr:colOff>
      <xdr:row>9</xdr:row>
      <xdr:rowOff>886460</xdr:rowOff>
    </xdr:to>
    <xdr:pic>
      <xdr:nvPicPr>
        <xdr:cNvPr id="13" name="图片 12" descr="微信图片_20240321112415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3790950" y="8267065"/>
          <a:ext cx="984885" cy="883920"/>
        </a:xfrm>
        <a:prstGeom prst="rect">
          <a:avLst/>
        </a:prstGeom>
      </xdr:spPr>
    </xdr:pic>
    <xdr:clientData/>
  </xdr:twoCellAnchor>
  <xdr:twoCellAnchor editAs="oneCell">
    <xdr:from>
      <xdr:col>4</xdr:col>
      <xdr:colOff>9525</xdr:colOff>
      <xdr:row>10</xdr:row>
      <xdr:rowOff>9525</xdr:rowOff>
    </xdr:from>
    <xdr:to>
      <xdr:col>5</xdr:col>
      <xdr:colOff>0</xdr:colOff>
      <xdr:row>10</xdr:row>
      <xdr:rowOff>829310</xdr:rowOff>
    </xdr:to>
    <xdr:pic>
      <xdr:nvPicPr>
        <xdr:cNvPr id="14" name="图片 13" descr="微信图片_20240321112752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3790950" y="9188450"/>
          <a:ext cx="984885" cy="819785"/>
        </a:xfrm>
        <a:prstGeom prst="rect">
          <a:avLst/>
        </a:prstGeom>
      </xdr:spPr>
    </xdr:pic>
    <xdr:clientData/>
  </xdr:twoCellAnchor>
  <xdr:twoCellAnchor editAs="oneCell">
    <xdr:from>
      <xdr:col>4</xdr:col>
      <xdr:colOff>9525</xdr:colOff>
      <xdr:row>15</xdr:row>
      <xdr:rowOff>3175</xdr:rowOff>
    </xdr:from>
    <xdr:to>
      <xdr:col>5</xdr:col>
      <xdr:colOff>0</xdr:colOff>
      <xdr:row>15</xdr:row>
      <xdr:rowOff>901700</xdr:rowOff>
    </xdr:to>
    <xdr:pic>
      <xdr:nvPicPr>
        <xdr:cNvPr id="7" name="图片 6" descr="微信图片_20240321115554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3790950" y="14123670"/>
          <a:ext cx="984885" cy="898525"/>
        </a:xfrm>
        <a:prstGeom prst="rect">
          <a:avLst/>
        </a:prstGeom>
      </xdr:spPr>
    </xdr:pic>
    <xdr:clientData/>
  </xdr:twoCellAnchor>
  <xdr:twoCellAnchor editAs="oneCell">
    <xdr:from>
      <xdr:col>4</xdr:col>
      <xdr:colOff>69215</xdr:colOff>
      <xdr:row>19</xdr:row>
      <xdr:rowOff>97155</xdr:rowOff>
    </xdr:from>
    <xdr:to>
      <xdr:col>5</xdr:col>
      <xdr:colOff>0</xdr:colOff>
      <xdr:row>19</xdr:row>
      <xdr:rowOff>1337945</xdr:rowOff>
    </xdr:to>
    <xdr:pic>
      <xdr:nvPicPr>
        <xdr:cNvPr id="19" name="图片 18" descr="2025.04.08_16.01.13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3850640" y="18695670"/>
          <a:ext cx="925195" cy="1240790"/>
        </a:xfrm>
        <a:prstGeom prst="rect">
          <a:avLst/>
        </a:prstGeom>
      </xdr:spPr>
    </xdr:pic>
    <xdr:clientData/>
  </xdr:twoCellAnchor>
  <xdr:twoCellAnchor editAs="oneCell">
    <xdr:from>
      <xdr:col>4</xdr:col>
      <xdr:colOff>151130</xdr:colOff>
      <xdr:row>18</xdr:row>
      <xdr:rowOff>50165</xdr:rowOff>
    </xdr:from>
    <xdr:to>
      <xdr:col>4</xdr:col>
      <xdr:colOff>949325</xdr:colOff>
      <xdr:row>18</xdr:row>
      <xdr:rowOff>854075</xdr:rowOff>
    </xdr:to>
    <xdr:pic>
      <xdr:nvPicPr>
        <xdr:cNvPr id="20" name="图片 19" descr="2025.04.08_16.06.23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3932555" y="17722215"/>
          <a:ext cx="798195" cy="803910"/>
        </a:xfrm>
        <a:prstGeom prst="rect">
          <a:avLst/>
        </a:prstGeom>
      </xdr:spPr>
    </xdr:pic>
    <xdr:clientData/>
  </xdr:twoCellAnchor>
  <xdr:twoCellAnchor editAs="oneCell">
    <xdr:from>
      <xdr:col>4</xdr:col>
      <xdr:colOff>141605</xdr:colOff>
      <xdr:row>12</xdr:row>
      <xdr:rowOff>41275</xdr:rowOff>
    </xdr:from>
    <xdr:to>
      <xdr:col>5</xdr:col>
      <xdr:colOff>0</xdr:colOff>
      <xdr:row>12</xdr:row>
      <xdr:rowOff>953135</xdr:rowOff>
    </xdr:to>
    <xdr:pic>
      <xdr:nvPicPr>
        <xdr:cNvPr id="21" name="图片 20" descr="微信图片_20250408160306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3923030" y="11163300"/>
          <a:ext cx="852805" cy="911860"/>
        </a:xfrm>
        <a:prstGeom prst="rect">
          <a:avLst/>
        </a:prstGeom>
      </xdr:spPr>
    </xdr:pic>
    <xdr:clientData/>
  </xdr:twoCellAnchor>
  <xdr:twoCellAnchor editAs="oneCell">
    <xdr:from>
      <xdr:col>4</xdr:col>
      <xdr:colOff>9525</xdr:colOff>
      <xdr:row>22</xdr:row>
      <xdr:rowOff>6350</xdr:rowOff>
    </xdr:from>
    <xdr:to>
      <xdr:col>5</xdr:col>
      <xdr:colOff>0</xdr:colOff>
      <xdr:row>22</xdr:row>
      <xdr:rowOff>995045</xdr:rowOff>
    </xdr:to>
    <xdr:pic>
      <xdr:nvPicPr>
        <xdr:cNvPr id="3" name="图片 2" descr="微信图片_20240321101837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3790950" y="22870160"/>
          <a:ext cx="984885" cy="988695"/>
        </a:xfrm>
        <a:prstGeom prst="rect">
          <a:avLst/>
        </a:prstGeom>
      </xdr:spPr>
    </xdr:pic>
    <xdr:clientData/>
  </xdr:twoCellAnchor>
  <xdr:twoCellAnchor editAs="oneCell">
    <xdr:from>
      <xdr:col>4</xdr:col>
      <xdr:colOff>72390</xdr:colOff>
      <xdr:row>20</xdr:row>
      <xdr:rowOff>76200</xdr:rowOff>
    </xdr:from>
    <xdr:to>
      <xdr:col>4</xdr:col>
      <xdr:colOff>966470</xdr:colOff>
      <xdr:row>20</xdr:row>
      <xdr:rowOff>1296670</xdr:rowOff>
    </xdr:to>
    <xdr:pic>
      <xdr:nvPicPr>
        <xdr:cNvPr id="9" name="图片 8" descr="微信图片_20250411200112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3853815" y="20096480"/>
          <a:ext cx="894080" cy="1220470"/>
        </a:xfrm>
        <a:prstGeom prst="rect">
          <a:avLst/>
        </a:prstGeom>
      </xdr:spPr>
    </xdr:pic>
    <xdr:clientData/>
  </xdr:twoCellAnchor>
  <xdr:twoCellAnchor editAs="oneCell">
    <xdr:from>
      <xdr:col>4</xdr:col>
      <xdr:colOff>7620</xdr:colOff>
      <xdr:row>21</xdr:row>
      <xdr:rowOff>86360</xdr:rowOff>
    </xdr:from>
    <xdr:to>
      <xdr:col>4</xdr:col>
      <xdr:colOff>953135</xdr:colOff>
      <xdr:row>21</xdr:row>
      <xdr:rowOff>1289685</xdr:rowOff>
    </xdr:to>
    <xdr:pic>
      <xdr:nvPicPr>
        <xdr:cNvPr id="10" name="图片 9" descr="企业微信截图_17447084471403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3789045" y="21528405"/>
          <a:ext cx="945515" cy="1203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tabSelected="1" zoomScale="115" zoomScaleNormal="115" workbookViewId="0">
      <pane ySplit="2" topLeftCell="A3" activePane="bottomLeft" state="frozen"/>
      <selection/>
      <selection pane="bottomLeft" activeCell="B23" sqref="B23"/>
    </sheetView>
  </sheetViews>
  <sheetFormatPr defaultColWidth="9" defaultRowHeight="14.4"/>
  <cols>
    <col min="1" max="1" width="6.12962962962963" style="1" customWidth="1"/>
    <col min="2" max="2" width="17.6296296296296" style="1" customWidth="1"/>
    <col min="3" max="3" width="26.75" style="1" customWidth="1"/>
    <col min="4" max="4" width="4.62962962962963" style="1" customWidth="1"/>
    <col min="5" max="5" width="14.5" style="1" customWidth="1"/>
    <col min="6" max="6" width="7.12962962962963" style="1" customWidth="1"/>
    <col min="7" max="7" width="5.5" style="1" customWidth="1"/>
    <col min="8" max="8" width="8.37962962962963" style="1" customWidth="1"/>
    <col min="9" max="16384" width="9" style="1"/>
  </cols>
  <sheetData>
    <row r="1" ht="63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56.1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" t="s">
        <v>7</v>
      </c>
      <c r="H2" s="4" t="s">
        <v>8</v>
      </c>
      <c r="I2" s="1" t="s">
        <v>9</v>
      </c>
    </row>
    <row r="3" ht="75.95" customHeight="1" spans="1:8">
      <c r="A3" s="5">
        <v>1</v>
      </c>
      <c r="B3" s="6" t="s">
        <v>10</v>
      </c>
      <c r="C3" s="6" t="s">
        <v>11</v>
      </c>
      <c r="D3" s="6" t="s">
        <v>12</v>
      </c>
      <c r="E3" s="7"/>
      <c r="F3" s="7"/>
      <c r="G3" s="5">
        <v>285</v>
      </c>
      <c r="H3" s="5">
        <f>F3*G3</f>
        <v>0</v>
      </c>
    </row>
    <row r="4" ht="75.95" customHeight="1" spans="1:8">
      <c r="A4" s="5">
        <v>2</v>
      </c>
      <c r="B4" s="6" t="s">
        <v>13</v>
      </c>
      <c r="C4" s="6" t="s">
        <v>14</v>
      </c>
      <c r="D4" s="6" t="s">
        <v>12</v>
      </c>
      <c r="E4" s="7"/>
      <c r="F4" s="7"/>
      <c r="G4" s="5">
        <v>910</v>
      </c>
      <c r="H4" s="5">
        <f t="shared" ref="H4:H23" si="0">F4*G4</f>
        <v>0</v>
      </c>
    </row>
    <row r="5" ht="75.95" customHeight="1" spans="1:8">
      <c r="A5" s="5">
        <v>3</v>
      </c>
      <c r="B5" s="6" t="s">
        <v>15</v>
      </c>
      <c r="C5" s="6" t="s">
        <v>15</v>
      </c>
      <c r="D5" s="6" t="s">
        <v>12</v>
      </c>
      <c r="E5" s="7"/>
      <c r="F5" s="7"/>
      <c r="G5" s="5">
        <v>610</v>
      </c>
      <c r="H5" s="5">
        <f t="shared" si="0"/>
        <v>0</v>
      </c>
    </row>
    <row r="6" ht="75.95" customHeight="1" spans="1:8">
      <c r="A6" s="5">
        <v>4</v>
      </c>
      <c r="B6" s="8" t="s">
        <v>16</v>
      </c>
      <c r="C6" s="6" t="s">
        <v>17</v>
      </c>
      <c r="D6" s="6" t="s">
        <v>18</v>
      </c>
      <c r="E6" s="9" t="str">
        <f>_xlfn.DISPIMG("ID_87FCF1378BA947228291CF5C1854261A",1)</f>
        <v>=DISPIMG("ID_87FCF1378BA947228291CF5C1854261A",1)</v>
      </c>
      <c r="F6" s="10"/>
      <c r="G6" s="5">
        <v>608</v>
      </c>
      <c r="H6" s="5">
        <f t="shared" si="0"/>
        <v>0</v>
      </c>
    </row>
    <row r="7" ht="75.95" customHeight="1" spans="1:8">
      <c r="A7" s="5">
        <v>5</v>
      </c>
      <c r="B7" s="11" t="s">
        <v>19</v>
      </c>
      <c r="C7" s="9" t="s">
        <v>20</v>
      </c>
      <c r="D7" s="9" t="s">
        <v>21</v>
      </c>
      <c r="E7" s="9" t="str">
        <f>_xlfn.DISPIMG("ID_FBC8F86D5142404F97E579654D5AD240",1)</f>
        <v>=DISPIMG("ID_FBC8F86D5142404F97E579654D5AD240",1)</v>
      </c>
      <c r="F7" s="10"/>
      <c r="G7" s="5">
        <v>404</v>
      </c>
      <c r="H7" s="5">
        <f t="shared" si="0"/>
        <v>0</v>
      </c>
    </row>
    <row r="8" ht="75.95" customHeight="1" spans="1:8">
      <c r="A8" s="5">
        <v>6</v>
      </c>
      <c r="B8" s="8" t="s">
        <v>22</v>
      </c>
      <c r="C8" s="6" t="s">
        <v>23</v>
      </c>
      <c r="D8" s="6" t="s">
        <v>21</v>
      </c>
      <c r="E8" s="9" t="str">
        <f>_xlfn.DISPIMG("ID_6512ECB26EEE4AAAB067CB22F4259F7B",1)</f>
        <v>=DISPIMG("ID_6512ECB26EEE4AAAB067CB22F4259F7B",1)</v>
      </c>
      <c r="F8" s="10"/>
      <c r="G8" s="5">
        <v>450</v>
      </c>
      <c r="H8" s="5">
        <f t="shared" si="0"/>
        <v>0</v>
      </c>
    </row>
    <row r="9" ht="75.95" customHeight="1" spans="1:8">
      <c r="A9" s="5">
        <v>7</v>
      </c>
      <c r="B9" s="8" t="s">
        <v>24</v>
      </c>
      <c r="C9" s="6" t="s">
        <v>25</v>
      </c>
      <c r="D9" s="6" t="s">
        <v>12</v>
      </c>
      <c r="E9" s="9"/>
      <c r="F9" s="10"/>
      <c r="G9" s="5">
        <v>38</v>
      </c>
      <c r="H9" s="5">
        <f t="shared" si="0"/>
        <v>0</v>
      </c>
    </row>
    <row r="10" customFormat="1" ht="72" customHeight="1" spans="1:8">
      <c r="A10" s="5">
        <v>8</v>
      </c>
      <c r="B10" s="8" t="s">
        <v>26</v>
      </c>
      <c r="C10" s="6" t="s">
        <v>27</v>
      </c>
      <c r="D10" s="6" t="s">
        <v>28</v>
      </c>
      <c r="E10" s="9"/>
      <c r="F10" s="10"/>
      <c r="G10" s="5">
        <v>250</v>
      </c>
      <c r="H10" s="5">
        <f t="shared" si="0"/>
        <v>0</v>
      </c>
    </row>
    <row r="11" customFormat="1" ht="72" customHeight="1" spans="1:8">
      <c r="A11" s="5">
        <v>9</v>
      </c>
      <c r="B11" s="8" t="s">
        <v>29</v>
      </c>
      <c r="C11" s="6" t="s">
        <v>30</v>
      </c>
      <c r="D11" s="6" t="s">
        <v>28</v>
      </c>
      <c r="E11" s="9"/>
      <c r="F11" s="10"/>
      <c r="G11" s="5">
        <v>80</v>
      </c>
      <c r="H11" s="5">
        <f t="shared" si="0"/>
        <v>0</v>
      </c>
    </row>
    <row r="12" customFormat="1" ht="81" customHeight="1" spans="1:8">
      <c r="A12" s="5">
        <v>10</v>
      </c>
      <c r="B12" s="8" t="s">
        <v>31</v>
      </c>
      <c r="C12" s="6" t="s">
        <v>32</v>
      </c>
      <c r="D12" s="6" t="s">
        <v>21</v>
      </c>
      <c r="E12" s="9"/>
      <c r="F12" s="10"/>
      <c r="G12" s="5">
        <v>17</v>
      </c>
      <c r="H12" s="5">
        <f t="shared" si="0"/>
        <v>0</v>
      </c>
    </row>
    <row r="13" customFormat="1" ht="81" customHeight="1" spans="1:8">
      <c r="A13" s="5">
        <v>11</v>
      </c>
      <c r="B13" s="12" t="s">
        <v>33</v>
      </c>
      <c r="C13" s="12" t="s">
        <v>34</v>
      </c>
      <c r="D13" s="12" t="s">
        <v>35</v>
      </c>
      <c r="E13" s="9"/>
      <c r="F13" s="10"/>
      <c r="G13" s="5">
        <v>12</v>
      </c>
      <c r="H13" s="5">
        <f t="shared" si="0"/>
        <v>0</v>
      </c>
    </row>
    <row r="14" customFormat="1" ht="81" customHeight="1" spans="1:8">
      <c r="A14" s="5">
        <v>12</v>
      </c>
      <c r="B14" s="8" t="s">
        <v>36</v>
      </c>
      <c r="C14" s="6" t="s">
        <v>37</v>
      </c>
      <c r="D14" s="6" t="s">
        <v>21</v>
      </c>
      <c r="E14" s="13" t="str">
        <f>_xlfn.DISPIMG("ID_C40C340F40A54287968ABB29999CF793",1)</f>
        <v>=DISPIMG("ID_C40C340F40A54287968ABB29999CF793",1)</v>
      </c>
      <c r="F14" s="10"/>
      <c r="G14" s="5">
        <v>50</v>
      </c>
      <c r="H14" s="5">
        <f t="shared" si="0"/>
        <v>0</v>
      </c>
    </row>
    <row r="15" customFormat="1" ht="74.1" customHeight="1" spans="1:8">
      <c r="A15" s="5">
        <v>13</v>
      </c>
      <c r="B15" s="8" t="s">
        <v>38</v>
      </c>
      <c r="C15" s="6" t="s">
        <v>39</v>
      </c>
      <c r="D15" s="6" t="s">
        <v>21</v>
      </c>
      <c r="E15" s="13" t="str">
        <f>_xlfn.DISPIMG("ID_D837ED6EC98648EABE90D874B00FD86F",1)</f>
        <v>=DISPIMG("ID_D837ED6EC98648EABE90D874B00FD86F",1)</v>
      </c>
      <c r="F15" s="10"/>
      <c r="G15" s="5">
        <v>130</v>
      </c>
      <c r="H15" s="5">
        <f t="shared" si="0"/>
        <v>0</v>
      </c>
    </row>
    <row r="16" customFormat="1" ht="74.1" customHeight="1" spans="1:8">
      <c r="A16" s="5">
        <v>14</v>
      </c>
      <c r="B16" s="8" t="s">
        <v>40</v>
      </c>
      <c r="C16" s="6" t="s">
        <v>41</v>
      </c>
      <c r="D16" s="6" t="s">
        <v>21</v>
      </c>
      <c r="E16" s="13"/>
      <c r="F16" s="10"/>
      <c r="G16" s="5">
        <v>20</v>
      </c>
      <c r="H16" s="5">
        <f t="shared" si="0"/>
        <v>0</v>
      </c>
    </row>
    <row r="17" customFormat="1" ht="75.95" customHeight="1" spans="1:8">
      <c r="A17" s="5">
        <v>15</v>
      </c>
      <c r="B17" s="8" t="s">
        <v>42</v>
      </c>
      <c r="C17" s="6" t="s">
        <v>43</v>
      </c>
      <c r="D17" s="6" t="s">
        <v>21</v>
      </c>
      <c r="E17" s="9" t="str">
        <f>_xlfn.DISPIMG("ID_FBE0293EA6714872A37AE8C87D3CDFAE",1)</f>
        <v>=DISPIMG("ID_FBE0293EA6714872A37AE8C87D3CDFAE",1)</v>
      </c>
      <c r="F17" s="5"/>
      <c r="G17" s="5">
        <v>144</v>
      </c>
      <c r="H17" s="5">
        <f t="shared" si="0"/>
        <v>0</v>
      </c>
    </row>
    <row r="18" customFormat="1" ht="129.6" spans="1:8">
      <c r="A18" s="5">
        <v>16</v>
      </c>
      <c r="B18" s="6" t="s">
        <v>44</v>
      </c>
      <c r="C18" s="6" t="s">
        <v>45</v>
      </c>
      <c r="D18" s="6" t="s">
        <v>21</v>
      </c>
      <c r="E18" s="9" t="str">
        <f>_xlfn.DISPIMG("ID_C9C731AB6DA248628BDD50755F08F9F5",1)</f>
        <v>=DISPIMG("ID_C9C731AB6DA248628BDD50755F08F9F5",1)</v>
      </c>
      <c r="F18" s="5"/>
      <c r="G18" s="5">
        <v>4</v>
      </c>
      <c r="H18" s="5">
        <f t="shared" si="0"/>
        <v>0</v>
      </c>
    </row>
    <row r="19" customFormat="1" ht="72.95" customHeight="1" spans="1:8">
      <c r="A19" s="5">
        <v>17</v>
      </c>
      <c r="B19" s="6" t="s">
        <v>46</v>
      </c>
      <c r="C19" s="6" t="s">
        <v>47</v>
      </c>
      <c r="D19" s="6" t="s">
        <v>21</v>
      </c>
      <c r="E19" s="9"/>
      <c r="F19" s="5"/>
      <c r="G19" s="5">
        <v>307</v>
      </c>
      <c r="H19" s="5">
        <f t="shared" si="0"/>
        <v>0</v>
      </c>
    </row>
    <row r="20" customFormat="1" ht="111.95" customHeight="1" spans="1:8">
      <c r="A20" s="5">
        <v>18</v>
      </c>
      <c r="B20" s="6" t="s">
        <v>48</v>
      </c>
      <c r="C20" s="6" t="s">
        <v>49</v>
      </c>
      <c r="D20" s="6" t="s">
        <v>21</v>
      </c>
      <c r="E20" s="9"/>
      <c r="F20" s="5"/>
      <c r="G20" s="5">
        <v>14</v>
      </c>
      <c r="H20" s="5">
        <f t="shared" si="0"/>
        <v>0</v>
      </c>
    </row>
    <row r="21" customFormat="1" ht="111.95" customHeight="1" spans="1:8">
      <c r="A21" s="5">
        <v>19</v>
      </c>
      <c r="B21" s="14" t="s">
        <v>50</v>
      </c>
      <c r="C21" s="6" t="s">
        <v>51</v>
      </c>
      <c r="D21" s="6" t="s">
        <v>52</v>
      </c>
      <c r="E21" s="9"/>
      <c r="F21" s="5"/>
      <c r="G21" s="5">
        <v>100</v>
      </c>
      <c r="H21" s="5">
        <f t="shared" si="0"/>
        <v>0</v>
      </c>
    </row>
    <row r="22" customFormat="1" ht="111.95" customHeight="1" spans="1:8">
      <c r="A22" s="5">
        <v>20</v>
      </c>
      <c r="B22" s="15" t="s">
        <v>53</v>
      </c>
      <c r="C22" s="15" t="s">
        <v>54</v>
      </c>
      <c r="D22" s="15" t="s">
        <v>55</v>
      </c>
      <c r="E22" s="16"/>
      <c r="F22" s="5"/>
      <c r="G22" s="5">
        <v>250</v>
      </c>
      <c r="H22" s="5">
        <f t="shared" si="0"/>
        <v>0</v>
      </c>
    </row>
    <row r="23" customFormat="1" ht="111.95" customHeight="1" spans="1:8">
      <c r="A23" s="5">
        <v>21</v>
      </c>
      <c r="B23" s="8" t="s">
        <v>56</v>
      </c>
      <c r="C23" s="6" t="s">
        <v>57</v>
      </c>
      <c r="D23" s="6" t="s">
        <v>58</v>
      </c>
      <c r="E23" s="9"/>
      <c r="F23" s="5"/>
      <c r="G23" s="5">
        <v>152</v>
      </c>
      <c r="H23" s="5">
        <f t="shared" si="0"/>
        <v>0</v>
      </c>
    </row>
    <row r="24" ht="36" customHeight="1" spans="1:8">
      <c r="A24" s="5">
        <v>22</v>
      </c>
      <c r="B24" s="17"/>
      <c r="C24" s="17"/>
      <c r="D24" s="17"/>
      <c r="E24" s="17"/>
      <c r="F24" s="17"/>
      <c r="G24" s="18"/>
      <c r="H24" s="5">
        <v>68000.7</v>
      </c>
    </row>
  </sheetData>
  <mergeCells count="1">
    <mergeCell ref="A1:H1"/>
  </mergeCells>
  <conditionalFormatting sqref="B13">
    <cfRule type="duplicateValues" dxfId="0" priority="4"/>
  </conditionalFormatting>
  <conditionalFormatting sqref="B14">
    <cfRule type="duplicateValues" dxfId="0" priority="3"/>
  </conditionalFormatting>
  <conditionalFormatting sqref="B17:B19">
    <cfRule type="duplicateValues" dxfId="0" priority="2"/>
  </conditionalFormatting>
  <conditionalFormatting sqref="B20:B23">
    <cfRule type="duplicateValues" dxfId="0" priority="1"/>
  </conditionalFormatting>
  <conditionalFormatting sqref="B10:B12 B15:B16">
    <cfRule type="duplicateValues" dxfId="0" priority="5"/>
  </conditionalFormatting>
  <printOptions horizontalCentered="1"/>
  <pageMargins left="0.393055555555556" right="0.393055555555556" top="0.590277777777778" bottom="0.393055555555556" header="0" footer="0"/>
  <pageSetup paperSize="9" scale="9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生活用品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Administrator</cp:lastModifiedBy>
  <dcterms:created xsi:type="dcterms:W3CDTF">2023-06-15T07:37:00Z</dcterms:created>
  <cp:lastPrinted>2025-04-11T12:17:00Z</cp:lastPrinted>
  <dcterms:modified xsi:type="dcterms:W3CDTF">2025-04-15T09:46:47Z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0DF6F7F74EAC4BF7852B3C366D344044_13</vt:lpwstr>
  </property>
  <property fmtid="{D5CDD505-2E9C-101B-9397-08002B2CF9AE}" pid="3" name="KSOProductBuildVer">
    <vt:lpwstr>2052-12.1.0.20784</vt:lpwstr>
  </property>
</Properties>
</file>