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招标范围" sheetId="2" r:id="rId1"/>
    <sheet name="感恩楼一层" sheetId="3" r:id="rId2"/>
    <sheet name="感恩楼二层三层阅读空间" sheetId="4" r:id="rId3"/>
    <sheet name="感恩楼二层三层教室廊道" sheetId="7" r:id="rId4"/>
    <sheet name="报恩楼一层 " sheetId="8" r:id="rId5"/>
    <sheet name="报恩楼二层三层阅读空间 " sheetId="11" r:id="rId6"/>
    <sheet name="报恩楼二层三层教室廊道 " sheetId="10" r:id="rId7"/>
  </sheets>
  <definedNames>
    <definedName name="_xlnm.Print_Titles" localSheetId="0">招标范围!$1:$3</definedName>
    <definedName name="_xlnm.Print_Area" localSheetId="0">招标范围!$A$1:$F$12</definedName>
    <definedName name="_xlnm.Print_Titles" localSheetId="1">感恩楼一层!$1:$2</definedName>
    <definedName name="_xlnm.Print_Titles" localSheetId="2">感恩楼二层三层阅读空间!$1:$2</definedName>
    <definedName name="_xlnm.Print_Titles" localSheetId="3">感恩楼二层三层教室廊道!$1:$2</definedName>
    <definedName name="_xlnm.Print_Titles" localSheetId="4">'报恩楼一层 '!$1:$2</definedName>
    <definedName name="_xlnm.Print_Titles" localSheetId="6">'报恩楼二层三层教室廊道 '!$1:$2</definedName>
    <definedName name="_xlnm.Print_Titles" localSheetId="5">'报恩楼二层三层阅读空间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<sst xmlns="http://schemas.openxmlformats.org/spreadsheetml/2006/main" count="400" uniqueCount="113">
  <si>
    <t>疏附县托克扎克镇中心小学校园文化建设范围清单</t>
  </si>
  <si>
    <t>项目名称：疏附县托克扎克镇中心小学校园文化项目</t>
  </si>
  <si>
    <t>项目地址：</t>
  </si>
  <si>
    <t>序号</t>
  </si>
  <si>
    <t>名称</t>
  </si>
  <si>
    <t>规格材质</t>
  </si>
  <si>
    <t>数量</t>
  </si>
  <si>
    <t>单位</t>
  </si>
  <si>
    <t>设计确认</t>
  </si>
  <si>
    <t>感恩楼大厅改造，装饰装修布置</t>
  </si>
  <si>
    <t>1、感恩楼大厅走廊公共区域进行基础装修，楼道门头包装装饰。
2、材料：顶部石膏板铝方通天棚、墙面乳胶漆、墙面根据设计图环保材料、装饰面使用基础造型石膏板，拉米娜UV版面，美术装裱。
3、含材料和人工。</t>
  </si>
  <si>
    <t>项</t>
  </si>
  <si>
    <t>感恩楼二楼三楼阅读空间</t>
  </si>
  <si>
    <t xml:space="preserve">1、感恩楼二楼三楼楼梯楼道公共区域进行基础装修
2、材料：墙面根据设计图环保材料、装饰面使用基础造型石膏板，拉米娜UV版面，美术装裱。含材料和人工。
3、含空间装饰，不含学习桌椅
</t>
  </si>
  <si>
    <t>感恩楼楼道文化布置（3层楼的楼道）</t>
  </si>
  <si>
    <t>1、感恩楼大厅走廊公共区域进行基础装修
2、材料：顶部石膏板铝方通天棚墙面乳胶漆、墙面根据设计图环保材料、装饰面使用基础造型石膏板，拉米娜UV版面，美术装裱。
3、含材料和人工。</t>
  </si>
  <si>
    <t>报恩楼大厅改造，装饰装修、文化布置</t>
  </si>
  <si>
    <t>1、报恩楼大厅走廊公共区域进行基础装修，楼道门头包装装饰。
2、材料：顶部石膏板铝方通天棚墙面乳胶漆、墙面根据设计图环保材料、装饰面使用基础造型石膏板，拉米娜UV版面，美术装裱。
3、含材料和人工。</t>
  </si>
  <si>
    <t>层</t>
  </si>
  <si>
    <t>报恩楼二楼三楼阅读空间</t>
  </si>
  <si>
    <t xml:space="preserve">1、报恩楼二楼三楼楼梯楼道公共区域进行基础装修
2、材料：墙面根据设计图环保材料、装饰面使用基础造型石膏板，拉米娜UV版面，美术装裱。含材料和人工。
3、含空间装饰，不含学习桌椅
</t>
  </si>
  <si>
    <t>报恩楼楼道文化布置（3层楼的楼道）</t>
  </si>
  <si>
    <t>1、报恩楼二楼三楼楼梯楼道公共区域进行基础装修
2、材料：墙面根据设计图环保材料、装饰面使用基础造型石膏板，拉米娜UV版面，美术装裱。含材料和人工。
3、楼道文化墙区域，不含桌椅。</t>
  </si>
  <si>
    <t>电气照明灯具改造（6个空间）</t>
  </si>
  <si>
    <t>1、感恩楼、报恩楼大厅，二楼三楼4个阅读空间的电气照明改造，照明灯具改造升级。
2、含管线灯具材料和人工。</t>
  </si>
  <si>
    <t>合计</t>
  </si>
  <si>
    <t>感恩楼一楼大厅和走廊工程量清单</t>
  </si>
  <si>
    <t>备注</t>
  </si>
  <si>
    <t>装饰装修</t>
  </si>
  <si>
    <t>1.1</t>
  </si>
  <si>
    <t>石膏板铝方通天棚</t>
  </si>
  <si>
    <t>㎡</t>
  </si>
  <si>
    <t>大厅、走廊</t>
  </si>
  <si>
    <t>1.2</t>
  </si>
  <si>
    <t>原有天棚乳胶漆</t>
  </si>
  <si>
    <t>楼梯区域</t>
  </si>
  <si>
    <t>1.3</t>
  </si>
  <si>
    <t>3厚PVC卷材地面</t>
  </si>
  <si>
    <t>专题展区</t>
  </si>
  <si>
    <t>1.4</t>
  </si>
  <si>
    <t>4mm厚自流平地面</t>
  </si>
  <si>
    <t>大厅</t>
  </si>
  <si>
    <t>1.5</t>
  </si>
  <si>
    <t>免漆饰面护墙板（含基层）</t>
  </si>
  <si>
    <t>走廊区</t>
  </si>
  <si>
    <t>1.6</t>
  </si>
  <si>
    <t>石膏板造型墙</t>
  </si>
  <si>
    <t>1.7</t>
  </si>
  <si>
    <t>原有墙面乳胶漆</t>
  </si>
  <si>
    <t>走廊</t>
  </si>
  <si>
    <t>1.8</t>
  </si>
  <si>
    <t>原局部拆除及垃圾外运</t>
  </si>
  <si>
    <t>2</t>
  </si>
  <si>
    <t>照明电气</t>
  </si>
  <si>
    <t>2.1</t>
  </si>
  <si>
    <t>明装筒灯</t>
  </si>
  <si>
    <t>套</t>
  </si>
  <si>
    <t>2.2</t>
  </si>
  <si>
    <t>嵌入式筒灯</t>
  </si>
  <si>
    <t>2.3</t>
  </si>
  <si>
    <t>LED线性灯</t>
  </si>
  <si>
    <t>2.4</t>
  </si>
  <si>
    <t>LED灯带</t>
  </si>
  <si>
    <t>m</t>
  </si>
  <si>
    <t>1.低压LED灯带
2.变压电源</t>
  </si>
  <si>
    <t>2.5</t>
  </si>
  <si>
    <t>匀光灯槽</t>
  </si>
  <si>
    <t>2.6</t>
  </si>
  <si>
    <t>管线铺设</t>
  </si>
  <si>
    <t>3</t>
  </si>
  <si>
    <t>创意美工、装置</t>
  </si>
  <si>
    <t>3.1</t>
  </si>
  <si>
    <t>形象墙装置</t>
  </si>
  <si>
    <t>件</t>
  </si>
  <si>
    <t>3.2</t>
  </si>
  <si>
    <t>专题活动展架</t>
  </si>
  <si>
    <t>3.3</t>
  </si>
  <si>
    <t>精品油画布UV画面</t>
  </si>
  <si>
    <t>3.4</t>
  </si>
  <si>
    <t>UV版画艺术制作安装</t>
  </si>
  <si>
    <t>组</t>
  </si>
  <si>
    <t>3.5</t>
  </si>
  <si>
    <t>立体字制作安装</t>
  </si>
  <si>
    <t>3.6</t>
  </si>
  <si>
    <t>空间和版面美术服务</t>
  </si>
  <si>
    <t>感恩楼二楼三楼阅读空间工程量清单</t>
  </si>
  <si>
    <t>一</t>
  </si>
  <si>
    <t>二层三层阅读区</t>
  </si>
  <si>
    <t>走廊、阅读区、楼梯区域</t>
  </si>
  <si>
    <t>阅读区</t>
  </si>
  <si>
    <t>局部拆除及垃圾外运</t>
  </si>
  <si>
    <t>2个区域拆除搬运</t>
  </si>
  <si>
    <t>4.1</t>
  </si>
  <si>
    <t>阅读区 书架</t>
  </si>
  <si>
    <t>4.2</t>
  </si>
  <si>
    <t>4.3</t>
  </si>
  <si>
    <t>墙面艺术版面</t>
  </si>
  <si>
    <t>4.4</t>
  </si>
  <si>
    <t>感恩楼二楼三楼教室走廊工程量清单</t>
  </si>
  <si>
    <t>地面</t>
  </si>
  <si>
    <t>局部拆除垃圾清理</t>
  </si>
  <si>
    <t>2层楼4个楼道</t>
  </si>
  <si>
    <t>4</t>
  </si>
  <si>
    <t>拉米娜制作</t>
  </si>
  <si>
    <t>图文版面制作</t>
  </si>
  <si>
    <t>墙面油画布</t>
  </si>
  <si>
    <t>版面美术设计服务</t>
  </si>
  <si>
    <t>报恩楼一楼大厅和走廊工程量清单</t>
  </si>
  <si>
    <t>空间版面美术服务</t>
  </si>
  <si>
    <t>报恩楼阅读空间工程量清单</t>
  </si>
  <si>
    <t>报恩楼教室走廊工程量清单</t>
  </si>
  <si>
    <t>雕刻字（含底板）</t>
  </si>
  <si>
    <t>墙面精品艺术油画布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</si>
</sst>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_);[Red]\(0.00\)"/>
  </numFmts>
  <fonts count="32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20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protection locked="0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49" applyFont="1" applyFill="1" applyAlignment="1" applyProtection="1">
      <alignment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>
      <alignment vertical="center"/>
    </xf>
    <xf numFmtId="178" fontId="7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178" fontId="10" fillId="0" borderId="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I13"/>
  <sheetViews>
    <sheetView tabSelected="1" view="pageBreakPreview" zoomScale="115" zoomScaleNormal="100" workbookViewId="0">
      <pane ySplit="3" topLeftCell="A4" activePane="bottomLeft" state="frozen"/>
      <selection/>
      <selection pane="bottomLeft" activeCell="F3" sqref="F$1:G$1048576"/>
    </sheetView>
  </sheetViews>
  <sheetFormatPr defaultColWidth="9" defaultRowHeight="99.95" customHeight="1"/>
  <cols>
    <col min="1" max="1" width="6.625" style="18" customWidth="1"/>
    <col min="2" max="2" width="30.7" style="19" customWidth="1"/>
    <col min="3" max="3" width="53.85" style="20" customWidth="1"/>
    <col min="4" max="4" width="7" style="18" customWidth="1"/>
    <col min="5" max="5" width="11.3166666666667" style="21" customWidth="1"/>
    <col min="6" max="6" width="16.75" style="18" customWidth="1"/>
    <col min="7" max="7" width="12.875" style="22" customWidth="1"/>
    <col min="8" max="8" width="45.75" style="18" customWidth="1"/>
    <col min="9" max="9" width="8.75" style="18" customWidth="1"/>
    <col min="10" max="16384" width="9" style="20"/>
  </cols>
  <sheetData>
    <row r="1" ht="61" customHeight="1" spans="1:9">
      <c r="A1" s="23" t="s">
        <v>0</v>
      </c>
      <c r="B1" s="24"/>
      <c r="C1" s="23"/>
      <c r="D1" s="23"/>
      <c r="E1" s="25"/>
      <c r="F1" s="23"/>
      <c r="G1" s="20"/>
      <c r="H1" s="20"/>
      <c r="I1" s="20"/>
    </row>
    <row r="2" ht="30" customHeight="1" spans="1:9">
      <c r="A2" s="26" t="s">
        <v>1</v>
      </c>
      <c r="B2" s="27"/>
      <c r="C2" s="26"/>
      <c r="D2" s="26" t="s">
        <v>2</v>
      </c>
      <c r="E2" s="28"/>
      <c r="F2" s="26"/>
      <c r="G2" s="20"/>
      <c r="H2" s="20"/>
      <c r="I2" s="20"/>
    </row>
    <row r="3" ht="30" customHeight="1" spans="1:9">
      <c r="A3" s="29" t="s">
        <v>3</v>
      </c>
      <c r="B3" s="30" t="s">
        <v>4</v>
      </c>
      <c r="C3" s="29" t="s">
        <v>5</v>
      </c>
      <c r="D3" s="31" t="s">
        <v>6</v>
      </c>
      <c r="E3" s="31" t="s">
        <v>7</v>
      </c>
      <c r="F3" s="29" t="s">
        <v>8</v>
      </c>
      <c r="G3" s="20"/>
      <c r="H3" s="20"/>
      <c r="I3" s="20"/>
    </row>
    <row r="4" s="17" customFormat="1" ht="72" customHeight="1" outlineLevel="1" spans="1:6">
      <c r="A4" s="32">
        <v>1</v>
      </c>
      <c r="B4" s="33" t="s">
        <v>9</v>
      </c>
      <c r="C4" s="34" t="s">
        <v>10</v>
      </c>
      <c r="D4" s="35" t="s">
        <v>11</v>
      </c>
      <c r="E4" s="36">
        <v>1</v>
      </c>
      <c r="F4" s="35"/>
    </row>
    <row r="5" s="17" customFormat="1" ht="72" customHeight="1" outlineLevel="1" spans="1:6">
      <c r="A5" s="32">
        <v>2</v>
      </c>
      <c r="B5" s="33" t="s">
        <v>12</v>
      </c>
      <c r="C5" s="34" t="s">
        <v>13</v>
      </c>
      <c r="D5" s="35" t="s">
        <v>11</v>
      </c>
      <c r="E5" s="36">
        <v>2</v>
      </c>
      <c r="F5" s="35"/>
    </row>
    <row r="6" s="17" customFormat="1" ht="72" customHeight="1" outlineLevel="1" spans="1:6">
      <c r="A6" s="32">
        <v>3</v>
      </c>
      <c r="B6" s="33" t="s">
        <v>14</v>
      </c>
      <c r="C6" s="34" t="s">
        <v>15</v>
      </c>
      <c r="D6" s="35" t="s">
        <v>11</v>
      </c>
      <c r="E6" s="36">
        <v>3</v>
      </c>
      <c r="F6" s="35"/>
    </row>
    <row r="7" s="17" customFormat="1" ht="72" customHeight="1" outlineLevel="1" spans="1:6">
      <c r="A7" s="32">
        <v>4</v>
      </c>
      <c r="B7" s="33" t="s">
        <v>16</v>
      </c>
      <c r="C7" s="34" t="s">
        <v>17</v>
      </c>
      <c r="D7" s="35" t="s">
        <v>18</v>
      </c>
      <c r="E7" s="36">
        <v>1</v>
      </c>
      <c r="F7" s="35"/>
    </row>
    <row r="8" s="17" customFormat="1" ht="72" customHeight="1" outlineLevel="1" spans="1:6">
      <c r="A8" s="32">
        <v>5</v>
      </c>
      <c r="B8" s="33" t="s">
        <v>19</v>
      </c>
      <c r="C8" s="34" t="s">
        <v>20</v>
      </c>
      <c r="D8" s="35" t="s">
        <v>11</v>
      </c>
      <c r="E8" s="36">
        <v>2</v>
      </c>
      <c r="F8" s="35"/>
    </row>
    <row r="9" s="17" customFormat="1" ht="72" customHeight="1" outlineLevel="1" spans="1:6">
      <c r="A9" s="32">
        <v>6</v>
      </c>
      <c r="B9" s="33" t="s">
        <v>21</v>
      </c>
      <c r="C9" s="34" t="s">
        <v>22</v>
      </c>
      <c r="D9" s="35" t="s">
        <v>18</v>
      </c>
      <c r="E9" s="36">
        <v>3</v>
      </c>
      <c r="F9" s="35"/>
    </row>
    <row r="10" s="17" customFormat="1" ht="74" customHeight="1" outlineLevel="1" spans="1:6">
      <c r="A10" s="32">
        <v>7</v>
      </c>
      <c r="B10" s="33" t="s">
        <v>23</v>
      </c>
      <c r="C10" s="34" t="s">
        <v>24</v>
      </c>
      <c r="D10" s="35" t="s">
        <v>11</v>
      </c>
      <c r="E10" s="36">
        <v>1</v>
      </c>
      <c r="F10" s="35"/>
    </row>
    <row r="11" s="17" customFormat="1" ht="74" customHeight="1" outlineLevel="1" spans="1:6">
      <c r="A11" s="32"/>
      <c r="B11" s="33"/>
      <c r="C11" s="34"/>
      <c r="D11" s="35"/>
      <c r="E11" s="36"/>
      <c r="F11" s="35"/>
    </row>
    <row r="12" customFormat="1" ht="48" customHeight="1" spans="1:6">
      <c r="A12" s="37"/>
      <c r="B12" s="38" t="s">
        <v>25</v>
      </c>
      <c r="C12" s="39"/>
      <c r="D12" s="39"/>
      <c r="E12" s="40"/>
      <c r="F12" s="41"/>
    </row>
    <row r="13" customHeight="1" spans="7:9">
      <c r="G13" s="20"/>
      <c r="H13" s="20"/>
      <c r="I13" s="20"/>
    </row>
  </sheetData>
  <mergeCells count="4">
    <mergeCell ref="A1:F1"/>
    <mergeCell ref="A2:C2"/>
    <mergeCell ref="D2:E2"/>
    <mergeCell ref="B12:E12"/>
  </mergeCells>
  <printOptions horizontalCentered="1"/>
  <pageMargins left="0.196527777777778" right="0.156944444444444" top="0.393055555555556" bottom="0.393055555555556" header="0.298611111111111" footer="0.377777777777778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1" workbookViewId="0">
      <selection activeCell="A26" sqref="$A26:$XFD30"/>
    </sheetView>
  </sheetViews>
  <sheetFormatPr defaultColWidth="8.89166666666667" defaultRowHeight="13.5" outlineLevelCol="4"/>
  <cols>
    <col min="1" max="1" width="8.89166666666667" style="1"/>
    <col min="2" max="2" width="22.775" style="4" customWidth="1"/>
    <col min="3" max="3" width="5.675" style="1" customWidth="1"/>
    <col min="4" max="4" width="10.7333333333333" style="4" customWidth="1"/>
    <col min="5" max="5" width="14.4416666666667" style="4" customWidth="1"/>
    <col min="6" max="16382" width="8.89166666666667" style="4"/>
  </cols>
  <sheetData>
    <row r="1" ht="26" customHeight="1" spans="1:5">
      <c r="A1" s="5" t="s">
        <v>26</v>
      </c>
      <c r="B1" s="5"/>
      <c r="C1" s="5"/>
      <c r="D1" s="5"/>
      <c r="E1" s="5"/>
    </row>
    <row r="2" s="1" customFormat="1" ht="24" customHeight="1" spans="1:5">
      <c r="A2" s="6" t="s">
        <v>3</v>
      </c>
      <c r="B2" s="6" t="s">
        <v>4</v>
      </c>
      <c r="C2" s="6" t="s">
        <v>7</v>
      </c>
      <c r="D2" s="6" t="s">
        <v>6</v>
      </c>
      <c r="E2" s="6" t="s">
        <v>27</v>
      </c>
    </row>
    <row r="3" s="2" customFormat="1" ht="27" customHeight="1" spans="1:5">
      <c r="A3" s="7">
        <v>1</v>
      </c>
      <c r="B3" s="8" t="s">
        <v>28</v>
      </c>
      <c r="C3" s="6"/>
      <c r="D3" s="8"/>
      <c r="E3" s="8"/>
    </row>
    <row r="4" s="3" customFormat="1" ht="27" customHeight="1" outlineLevel="1" spans="1:5">
      <c r="A4" s="9" t="s">
        <v>29</v>
      </c>
      <c r="B4" s="10" t="s">
        <v>30</v>
      </c>
      <c r="C4" s="11" t="s">
        <v>31</v>
      </c>
      <c r="D4" s="11">
        <v>115</v>
      </c>
      <c r="E4" s="12" t="s">
        <v>32</v>
      </c>
    </row>
    <row r="5" s="3" customFormat="1" ht="27" customHeight="1" outlineLevel="1" spans="1:5">
      <c r="A5" s="9" t="s">
        <v>33</v>
      </c>
      <c r="B5" s="10" t="s">
        <v>34</v>
      </c>
      <c r="C5" s="11" t="s">
        <v>31</v>
      </c>
      <c r="D5" s="11">
        <f>54+35+26</f>
        <v>115</v>
      </c>
      <c r="E5" s="12" t="s">
        <v>35</v>
      </c>
    </row>
    <row r="6" s="3" customFormat="1" ht="27" customHeight="1" outlineLevel="1" spans="1:5">
      <c r="A6" s="9" t="s">
        <v>36</v>
      </c>
      <c r="B6" s="10" t="s">
        <v>37</v>
      </c>
      <c r="C6" s="13" t="s">
        <v>31</v>
      </c>
      <c r="D6" s="11">
        <v>85</v>
      </c>
      <c r="E6" s="12" t="s">
        <v>38</v>
      </c>
    </row>
    <row r="7" s="3" customFormat="1" ht="27" customHeight="1" outlineLevel="1" spans="1:5">
      <c r="A7" s="9" t="s">
        <v>39</v>
      </c>
      <c r="B7" s="10" t="s">
        <v>40</v>
      </c>
      <c r="C7" s="13" t="s">
        <v>31</v>
      </c>
      <c r="D7" s="11">
        <v>85</v>
      </c>
      <c r="E7" s="12" t="s">
        <v>41</v>
      </c>
    </row>
    <row r="8" s="3" customFormat="1" ht="37" customHeight="1" outlineLevel="1" spans="1:5">
      <c r="A8" s="9" t="s">
        <v>42</v>
      </c>
      <c r="B8" s="10" t="s">
        <v>43</v>
      </c>
      <c r="C8" s="13" t="s">
        <v>31</v>
      </c>
      <c r="D8" s="11">
        <f>(58.8-6.7+2.6)*2*1.2-6*1.5*1.2-11*1.2*1.2</f>
        <v>104.64</v>
      </c>
      <c r="E8" s="12" t="s">
        <v>44</v>
      </c>
    </row>
    <row r="9" s="3" customFormat="1" ht="27" customHeight="1" outlineLevel="1" spans="1:5">
      <c r="A9" s="9" t="s">
        <v>45</v>
      </c>
      <c r="B9" s="10" t="s">
        <v>46</v>
      </c>
      <c r="C9" s="13" t="s">
        <v>31</v>
      </c>
      <c r="D9" s="11">
        <f>(6.6*2+12)*3</f>
        <v>75.6</v>
      </c>
      <c r="E9" s="12" t="s">
        <v>41</v>
      </c>
    </row>
    <row r="10" s="3" customFormat="1" ht="27" customHeight="1" outlineLevel="1" spans="1:5">
      <c r="A10" s="9" t="s">
        <v>47</v>
      </c>
      <c r="B10" s="10" t="s">
        <v>48</v>
      </c>
      <c r="C10" s="13" t="s">
        <v>31</v>
      </c>
      <c r="D10" s="11">
        <f>(58.8-6.7+2.6)*2*(3-1.2)-6*1.5*1.3-11*1.2*1.3+(12.8+6.6)*2*3+(22.4+20.8+21)*3.5</f>
        <v>509.16</v>
      </c>
      <c r="E10" s="12" t="s">
        <v>49</v>
      </c>
    </row>
    <row r="11" s="3" customFormat="1" ht="42" customHeight="1" outlineLevel="1" spans="1:5">
      <c r="A11" s="9" t="s">
        <v>50</v>
      </c>
      <c r="B11" s="10" t="s">
        <v>51</v>
      </c>
      <c r="C11" s="11" t="s">
        <v>11</v>
      </c>
      <c r="D11" s="11">
        <v>1</v>
      </c>
      <c r="E11" s="12"/>
    </row>
    <row r="12" s="2" customFormat="1" ht="27" customHeight="1" spans="1:5">
      <c r="A12" s="7" t="s">
        <v>52</v>
      </c>
      <c r="B12" s="8" t="s">
        <v>53</v>
      </c>
      <c r="C12" s="6"/>
      <c r="D12" s="8"/>
      <c r="E12" s="8"/>
    </row>
    <row r="13" s="3" customFormat="1" ht="27" customHeight="1" outlineLevel="1" spans="1:5">
      <c r="A13" s="9" t="s">
        <v>54</v>
      </c>
      <c r="B13" s="10" t="s">
        <v>55</v>
      </c>
      <c r="C13" s="11" t="s">
        <v>56</v>
      </c>
      <c r="D13" s="11">
        <v>20</v>
      </c>
      <c r="E13" s="12"/>
    </row>
    <row r="14" s="3" customFormat="1" ht="27" customHeight="1" outlineLevel="1" spans="1:5">
      <c r="A14" s="9" t="s">
        <v>57</v>
      </c>
      <c r="B14" s="10" t="s">
        <v>58</v>
      </c>
      <c r="C14" s="11" t="s">
        <v>56</v>
      </c>
      <c r="D14" s="11">
        <v>30</v>
      </c>
      <c r="E14" s="12"/>
    </row>
    <row r="15" s="3" customFormat="1" ht="27" customHeight="1" outlineLevel="1" spans="1:5">
      <c r="A15" s="9" t="s">
        <v>59</v>
      </c>
      <c r="B15" s="10" t="s">
        <v>60</v>
      </c>
      <c r="C15" s="11" t="s">
        <v>56</v>
      </c>
      <c r="D15" s="11">
        <v>80</v>
      </c>
      <c r="E15" s="12"/>
    </row>
    <row r="16" s="3" customFormat="1" ht="27" customHeight="1" outlineLevel="1" spans="1:5">
      <c r="A16" s="9" t="s">
        <v>61</v>
      </c>
      <c r="B16" s="10" t="s">
        <v>62</v>
      </c>
      <c r="C16" s="13" t="s">
        <v>63</v>
      </c>
      <c r="D16" s="16">
        <f>55*2+2.6*2+60</f>
        <v>175.2</v>
      </c>
      <c r="E16" s="12" t="s">
        <v>64</v>
      </c>
    </row>
    <row r="17" s="3" customFormat="1" ht="27" customHeight="1" outlineLevel="1" spans="1:5">
      <c r="A17" s="9" t="s">
        <v>65</v>
      </c>
      <c r="B17" s="10" t="s">
        <v>66</v>
      </c>
      <c r="C17" s="13" t="s">
        <v>63</v>
      </c>
      <c r="D17" s="16">
        <f>D16</f>
        <v>175.2</v>
      </c>
      <c r="E17" s="12"/>
    </row>
    <row r="18" s="3" customFormat="1" ht="27" customHeight="1" outlineLevel="1" spans="1:5">
      <c r="A18" s="9" t="s">
        <v>67</v>
      </c>
      <c r="B18" s="10" t="s">
        <v>68</v>
      </c>
      <c r="C18" s="11" t="s">
        <v>31</v>
      </c>
      <c r="D18" s="11">
        <v>409</v>
      </c>
      <c r="E18" s="12"/>
    </row>
    <row r="19" s="2" customFormat="1" ht="27" customHeight="1" spans="1:5">
      <c r="A19" s="7" t="s">
        <v>69</v>
      </c>
      <c r="B19" s="8" t="s">
        <v>70</v>
      </c>
      <c r="C19" s="6"/>
      <c r="D19" s="8"/>
      <c r="E19" s="8"/>
    </row>
    <row r="20" s="3" customFormat="1" ht="27" customHeight="1" outlineLevel="1" spans="1:5">
      <c r="A20" s="9" t="s">
        <v>71</v>
      </c>
      <c r="B20" s="10" t="s">
        <v>72</v>
      </c>
      <c r="C20" s="11" t="s">
        <v>73</v>
      </c>
      <c r="D20" s="11">
        <v>2</v>
      </c>
      <c r="E20" s="12"/>
    </row>
    <row r="21" s="3" customFormat="1" ht="27" customHeight="1" outlineLevel="1" spans="1:5">
      <c r="A21" s="9" t="s">
        <v>74</v>
      </c>
      <c r="B21" s="10" t="s">
        <v>75</v>
      </c>
      <c r="C21" s="11" t="s">
        <v>11</v>
      </c>
      <c r="D21" s="11">
        <v>2</v>
      </c>
      <c r="E21" s="12"/>
    </row>
    <row r="22" s="3" customFormat="1" ht="27" customHeight="1" outlineLevel="1" spans="1:5">
      <c r="A22" s="9" t="s">
        <v>76</v>
      </c>
      <c r="B22" s="10" t="s">
        <v>77</v>
      </c>
      <c r="C22" s="11" t="s">
        <v>31</v>
      </c>
      <c r="D22" s="11">
        <f>(6.6*2+7.5)*3</f>
        <v>62.1</v>
      </c>
      <c r="E22" s="12"/>
    </row>
    <row r="23" s="3" customFormat="1" ht="27" customHeight="1" outlineLevel="1" spans="1:5">
      <c r="A23" s="9" t="s">
        <v>78</v>
      </c>
      <c r="B23" s="10" t="s">
        <v>79</v>
      </c>
      <c r="C23" s="11" t="s">
        <v>80</v>
      </c>
      <c r="D23" s="11">
        <v>1</v>
      </c>
      <c r="E23" s="12"/>
    </row>
    <row r="24" s="3" customFormat="1" ht="27" customHeight="1" outlineLevel="1" spans="1:5">
      <c r="A24" s="9" t="s">
        <v>81</v>
      </c>
      <c r="B24" s="10" t="s">
        <v>82</v>
      </c>
      <c r="C24" s="11" t="s">
        <v>80</v>
      </c>
      <c r="D24" s="16">
        <v>1</v>
      </c>
      <c r="E24" s="12"/>
    </row>
    <row r="25" s="3" customFormat="1" ht="27" customHeight="1" outlineLevel="1" spans="1:5">
      <c r="A25" s="9" t="s">
        <v>83</v>
      </c>
      <c r="B25" s="10" t="s">
        <v>84</v>
      </c>
      <c r="C25" s="11" t="s">
        <v>11</v>
      </c>
      <c r="D25" s="16">
        <v>1</v>
      </c>
      <c r="E25" s="12"/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opLeftCell="A10" workbookViewId="0">
      <selection activeCell="A22" sqref="$A22:$XFD29"/>
    </sheetView>
  </sheetViews>
  <sheetFormatPr defaultColWidth="8.89166666666667" defaultRowHeight="13.5" outlineLevelCol="4"/>
  <cols>
    <col min="1" max="1" width="8.89166666666667" style="1"/>
    <col min="2" max="2" width="22.775" style="4" customWidth="1"/>
    <col min="3" max="3" width="5.675" style="1" customWidth="1"/>
    <col min="4" max="4" width="8.89166666666667" style="4"/>
    <col min="5" max="5" width="14.4416666666667" style="4" customWidth="1"/>
    <col min="6" max="16382" width="8.89166666666667" style="4"/>
  </cols>
  <sheetData>
    <row r="1" ht="26" customHeight="1" spans="1:5">
      <c r="A1" s="5" t="s">
        <v>85</v>
      </c>
      <c r="B1" s="5"/>
      <c r="C1" s="5"/>
      <c r="D1" s="5"/>
      <c r="E1" s="5"/>
    </row>
    <row r="2" s="1" customFormat="1" ht="24" customHeight="1" spans="1:5">
      <c r="A2" s="6" t="s">
        <v>3</v>
      </c>
      <c r="B2" s="6" t="s">
        <v>4</v>
      </c>
      <c r="C2" s="6" t="s">
        <v>7</v>
      </c>
      <c r="D2" s="6" t="s">
        <v>6</v>
      </c>
      <c r="E2" s="6" t="s">
        <v>27</v>
      </c>
    </row>
    <row r="3" s="1" customFormat="1" ht="24" customHeight="1" spans="1:5">
      <c r="A3" s="6" t="s">
        <v>86</v>
      </c>
      <c r="B3" s="6" t="s">
        <v>87</v>
      </c>
      <c r="C3" s="6"/>
      <c r="D3" s="6"/>
      <c r="E3" s="6"/>
    </row>
    <row r="4" s="2" customFormat="1" ht="27" customHeight="1" spans="1:5">
      <c r="A4" s="7">
        <v>1</v>
      </c>
      <c r="B4" s="8" t="s">
        <v>28</v>
      </c>
      <c r="C4" s="6"/>
      <c r="D4" s="8"/>
      <c r="E4" s="8"/>
    </row>
    <row r="5" s="3" customFormat="1" ht="27" customHeight="1" outlineLevel="1" spans="1:5">
      <c r="A5" s="9" t="s">
        <v>29</v>
      </c>
      <c r="B5" s="10" t="s">
        <v>34</v>
      </c>
      <c r="C5" s="11" t="s">
        <v>31</v>
      </c>
      <c r="D5" s="11">
        <v>550</v>
      </c>
      <c r="E5" s="12" t="s">
        <v>88</v>
      </c>
    </row>
    <row r="6" s="3" customFormat="1" ht="27" customHeight="1" outlineLevel="1" spans="1:5">
      <c r="A6" s="9" t="s">
        <v>33</v>
      </c>
      <c r="B6" s="10" t="s">
        <v>37</v>
      </c>
      <c r="C6" s="13" t="s">
        <v>31</v>
      </c>
      <c r="D6" s="11">
        <v>120</v>
      </c>
      <c r="E6" s="12" t="s">
        <v>89</v>
      </c>
    </row>
    <row r="7" s="3" customFormat="1" ht="27" customHeight="1" outlineLevel="1" spans="1:5">
      <c r="A7" s="9" t="s">
        <v>36</v>
      </c>
      <c r="B7" s="10" t="s">
        <v>40</v>
      </c>
      <c r="C7" s="13" t="s">
        <v>31</v>
      </c>
      <c r="D7" s="11">
        <v>120</v>
      </c>
      <c r="E7" s="12" t="s">
        <v>89</v>
      </c>
    </row>
    <row r="8" s="3" customFormat="1" ht="27" customHeight="1" outlineLevel="1" spans="1:5">
      <c r="A8" s="9" t="s">
        <v>39</v>
      </c>
      <c r="B8" s="10" t="s">
        <v>48</v>
      </c>
      <c r="C8" s="13" t="s">
        <v>31</v>
      </c>
      <c r="D8" s="14">
        <v>1120</v>
      </c>
      <c r="E8" s="12"/>
    </row>
    <row r="9" s="3" customFormat="1" ht="27" customHeight="1" outlineLevel="1" spans="1:5">
      <c r="A9" s="9" t="s">
        <v>42</v>
      </c>
      <c r="B9" s="10" t="s">
        <v>90</v>
      </c>
      <c r="C9" s="11" t="s">
        <v>11</v>
      </c>
      <c r="D9" s="11">
        <v>2</v>
      </c>
      <c r="E9" s="12" t="s">
        <v>91</v>
      </c>
    </row>
    <row r="10" s="2" customFormat="1" ht="27" customHeight="1" spans="1:5">
      <c r="A10" s="7" t="s">
        <v>52</v>
      </c>
      <c r="B10" s="8" t="s">
        <v>53</v>
      </c>
      <c r="C10" s="6"/>
      <c r="D10" s="8"/>
      <c r="E10" s="8"/>
    </row>
    <row r="11" s="3" customFormat="1" ht="27" customHeight="1" outlineLevel="1" spans="1:5">
      <c r="A11" s="9" t="s">
        <v>54</v>
      </c>
      <c r="B11" s="10" t="s">
        <v>55</v>
      </c>
      <c r="C11" s="11" t="s">
        <v>56</v>
      </c>
      <c r="D11" s="11">
        <v>40</v>
      </c>
      <c r="E11" s="12"/>
    </row>
    <row r="12" s="3" customFormat="1" ht="27" customHeight="1" outlineLevel="1" spans="1:5">
      <c r="A12" s="9" t="s">
        <v>57</v>
      </c>
      <c r="B12" s="10" t="s">
        <v>58</v>
      </c>
      <c r="C12" s="11" t="s">
        <v>56</v>
      </c>
      <c r="D12" s="11">
        <v>60</v>
      </c>
      <c r="E12" s="12"/>
    </row>
    <row r="13" s="3" customFormat="1" ht="27" customHeight="1" outlineLevel="1" spans="1:5">
      <c r="A13" s="9" t="s">
        <v>59</v>
      </c>
      <c r="B13" s="10" t="s">
        <v>60</v>
      </c>
      <c r="C13" s="11" t="s">
        <v>56</v>
      </c>
      <c r="D13" s="11">
        <v>80</v>
      </c>
      <c r="E13" s="12"/>
    </row>
    <row r="14" s="3" customFormat="1" ht="27" customHeight="1" outlineLevel="1" spans="1:5">
      <c r="A14" s="9" t="s">
        <v>61</v>
      </c>
      <c r="B14" s="10" t="s">
        <v>62</v>
      </c>
      <c r="C14" s="13" t="s">
        <v>63</v>
      </c>
      <c r="D14" s="16">
        <v>300</v>
      </c>
      <c r="E14" s="12"/>
    </row>
    <row r="15" s="3" customFormat="1" ht="27" customHeight="1" outlineLevel="1" spans="1:5">
      <c r="A15" s="9" t="s">
        <v>65</v>
      </c>
      <c r="B15" s="10" t="s">
        <v>66</v>
      </c>
      <c r="C15" s="13" t="s">
        <v>63</v>
      </c>
      <c r="D15" s="16">
        <f>D14</f>
        <v>300</v>
      </c>
      <c r="E15" s="12"/>
    </row>
    <row r="16" s="3" customFormat="1" ht="27" customHeight="1" outlineLevel="1" spans="1:5">
      <c r="A16" s="9" t="s">
        <v>67</v>
      </c>
      <c r="B16" s="10" t="s">
        <v>68</v>
      </c>
      <c r="C16" s="11" t="s">
        <v>31</v>
      </c>
      <c r="D16" s="11">
        <v>409</v>
      </c>
      <c r="E16" s="12"/>
    </row>
    <row r="17" s="2" customFormat="1" ht="27" customHeight="1" spans="1:5">
      <c r="A17" s="7" t="s">
        <v>69</v>
      </c>
      <c r="B17" s="8" t="s">
        <v>70</v>
      </c>
      <c r="C17" s="6"/>
      <c r="D17" s="8"/>
      <c r="E17" s="8"/>
    </row>
    <row r="18" s="3" customFormat="1" ht="27" customHeight="1" outlineLevel="1" spans="1:5">
      <c r="A18" s="9" t="s">
        <v>92</v>
      </c>
      <c r="B18" s="10" t="s">
        <v>93</v>
      </c>
      <c r="C18" s="11" t="s">
        <v>31</v>
      </c>
      <c r="D18" s="11">
        <v>55</v>
      </c>
      <c r="E18" s="12"/>
    </row>
    <row r="19" s="3" customFormat="1" ht="27" customHeight="1" outlineLevel="1" spans="1:5">
      <c r="A19" s="9" t="s">
        <v>94</v>
      </c>
      <c r="B19" s="10" t="s">
        <v>77</v>
      </c>
      <c r="C19" s="11" t="s">
        <v>31</v>
      </c>
      <c r="D19" s="11">
        <f>(6.6*2+7.5)*3</f>
        <v>62.1</v>
      </c>
      <c r="E19" s="12"/>
    </row>
    <row r="20" s="3" customFormat="1" ht="27" customHeight="1" outlineLevel="1" spans="1:5">
      <c r="A20" s="9" t="s">
        <v>95</v>
      </c>
      <c r="B20" s="10" t="s">
        <v>96</v>
      </c>
      <c r="C20" s="11" t="s">
        <v>11</v>
      </c>
      <c r="D20" s="11">
        <v>1</v>
      </c>
      <c r="E20" s="12"/>
    </row>
    <row r="21" s="3" customFormat="1" ht="27" customHeight="1" outlineLevel="1" spans="1:5">
      <c r="A21" s="9" t="s">
        <v>97</v>
      </c>
      <c r="B21" s="10" t="s">
        <v>84</v>
      </c>
      <c r="C21" s="11" t="s">
        <v>11</v>
      </c>
      <c r="D21" s="16">
        <v>1</v>
      </c>
      <c r="E21" s="12"/>
    </row>
  </sheetData>
  <mergeCells count="1">
    <mergeCell ref="A1:E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A15" sqref="$A15:$XFD25"/>
    </sheetView>
  </sheetViews>
  <sheetFormatPr defaultColWidth="8.89166666666667" defaultRowHeight="13.5" outlineLevelCol="4"/>
  <cols>
    <col min="1" max="1" width="8.89166666666667" style="1"/>
    <col min="2" max="2" width="22.775" style="4" customWidth="1"/>
    <col min="3" max="3" width="5.675" style="1" customWidth="1"/>
    <col min="4" max="4" width="8.89166666666667" style="4"/>
    <col min="5" max="5" width="14.4416666666667" style="4" customWidth="1"/>
    <col min="6" max="16382" width="8.89166666666667" style="4"/>
  </cols>
  <sheetData>
    <row r="1" ht="26" customHeight="1" spans="1:5">
      <c r="A1" s="5" t="s">
        <v>98</v>
      </c>
      <c r="B1" s="5"/>
      <c r="C1" s="5"/>
      <c r="D1" s="5"/>
      <c r="E1" s="5"/>
    </row>
    <row r="2" s="1" customFormat="1" ht="24" customHeight="1" spans="1:5">
      <c r="A2" s="6" t="s">
        <v>3</v>
      </c>
      <c r="B2" s="6" t="s">
        <v>4</v>
      </c>
      <c r="C2" s="6" t="s">
        <v>7</v>
      </c>
      <c r="D2" s="6" t="s">
        <v>6</v>
      </c>
      <c r="E2" s="6" t="s">
        <v>27</v>
      </c>
    </row>
    <row r="3" s="1" customFormat="1" ht="24" customHeight="1" spans="1:5">
      <c r="A3" s="6" t="s">
        <v>86</v>
      </c>
      <c r="B3" s="6" t="s">
        <v>87</v>
      </c>
      <c r="C3" s="6"/>
      <c r="D3" s="6"/>
      <c r="E3" s="6"/>
    </row>
    <row r="4" s="2" customFormat="1" ht="27" customHeight="1" spans="1:5">
      <c r="A4" s="7">
        <v>1</v>
      </c>
      <c r="B4" s="8" t="s">
        <v>28</v>
      </c>
      <c r="C4" s="6"/>
      <c r="D4" s="8"/>
      <c r="E4" s="8"/>
    </row>
    <row r="5" s="3" customFormat="1" ht="27" customHeight="1" outlineLevel="1" spans="1:5">
      <c r="A5" s="9" t="s">
        <v>29</v>
      </c>
      <c r="B5" s="10" t="s">
        <v>34</v>
      </c>
      <c r="C5" s="11" t="s">
        <v>31</v>
      </c>
      <c r="D5" s="11">
        <v>480</v>
      </c>
      <c r="E5" s="12" t="s">
        <v>49</v>
      </c>
    </row>
    <row r="6" s="3" customFormat="1" ht="27" customHeight="1" outlineLevel="1" spans="1:5">
      <c r="A6" s="9" t="s">
        <v>33</v>
      </c>
      <c r="B6" s="10" t="s">
        <v>37</v>
      </c>
      <c r="C6" s="13" t="s">
        <v>31</v>
      </c>
      <c r="D6" s="11">
        <v>480</v>
      </c>
      <c r="E6" s="12" t="s">
        <v>99</v>
      </c>
    </row>
    <row r="7" s="3" customFormat="1" ht="27" customHeight="1" outlineLevel="1" spans="1:5">
      <c r="A7" s="9" t="s">
        <v>36</v>
      </c>
      <c r="B7" s="10" t="s">
        <v>40</v>
      </c>
      <c r="C7" s="13" t="s">
        <v>31</v>
      </c>
      <c r="D7" s="11">
        <v>480</v>
      </c>
      <c r="E7" s="12" t="s">
        <v>99</v>
      </c>
    </row>
    <row r="8" s="3" customFormat="1" ht="27" customHeight="1" outlineLevel="1" spans="1:5">
      <c r="A8" s="9" t="s">
        <v>39</v>
      </c>
      <c r="B8" s="10" t="s">
        <v>48</v>
      </c>
      <c r="C8" s="13" t="s">
        <v>31</v>
      </c>
      <c r="D8" s="14">
        <v>1200</v>
      </c>
      <c r="E8" s="12"/>
    </row>
    <row r="9" s="3" customFormat="1" ht="27" customHeight="1" outlineLevel="1" spans="1:5">
      <c r="A9" s="9" t="s">
        <v>42</v>
      </c>
      <c r="B9" s="10" t="s">
        <v>100</v>
      </c>
      <c r="C9" s="11" t="s">
        <v>11</v>
      </c>
      <c r="D9" s="11">
        <v>2</v>
      </c>
      <c r="E9" s="12" t="s">
        <v>101</v>
      </c>
    </row>
    <row r="10" s="2" customFormat="1" ht="27" customHeight="1" spans="1:5">
      <c r="A10" s="7" t="s">
        <v>102</v>
      </c>
      <c r="B10" s="8" t="s">
        <v>70</v>
      </c>
      <c r="C10" s="6"/>
      <c r="D10" s="8"/>
      <c r="E10" s="8"/>
    </row>
    <row r="11" s="3" customFormat="1" ht="27" customHeight="1" outlineLevel="1" spans="1:5">
      <c r="A11" s="9" t="s">
        <v>92</v>
      </c>
      <c r="B11" s="10" t="s">
        <v>103</v>
      </c>
      <c r="C11" s="11" t="s">
        <v>31</v>
      </c>
      <c r="D11" s="11">
        <v>55</v>
      </c>
      <c r="E11" s="12"/>
    </row>
    <row r="12" s="3" customFormat="1" ht="27" customHeight="1" outlineLevel="1" spans="1:5">
      <c r="A12" s="9" t="s">
        <v>94</v>
      </c>
      <c r="B12" s="10" t="s">
        <v>104</v>
      </c>
      <c r="C12" s="13" t="s">
        <v>31</v>
      </c>
      <c r="D12" s="14">
        <v>500</v>
      </c>
      <c r="E12" s="12"/>
    </row>
    <row r="13" s="3" customFormat="1" ht="27" customHeight="1" outlineLevel="1" spans="1:5">
      <c r="A13" s="9" t="s">
        <v>95</v>
      </c>
      <c r="B13" s="10" t="s">
        <v>105</v>
      </c>
      <c r="C13" s="13" t="s">
        <v>31</v>
      </c>
      <c r="D13" s="14">
        <v>300</v>
      </c>
      <c r="E13" s="12"/>
    </row>
    <row r="14" s="3" customFormat="1" ht="27" customHeight="1" outlineLevel="1" spans="1:5">
      <c r="A14" s="9" t="s">
        <v>97</v>
      </c>
      <c r="B14" s="10" t="s">
        <v>106</v>
      </c>
      <c r="C14" s="11" t="s">
        <v>11</v>
      </c>
      <c r="D14" s="11">
        <v>1</v>
      </c>
      <c r="E14" s="12"/>
    </row>
  </sheetData>
  <mergeCells count="1">
    <mergeCell ref="A1:E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5" workbookViewId="0">
      <selection activeCell="A26" sqref="$A26:$XFD30"/>
    </sheetView>
  </sheetViews>
  <sheetFormatPr defaultColWidth="8.89166666666667" defaultRowHeight="13.5" outlineLevelCol="4"/>
  <cols>
    <col min="1" max="1" width="8.89166666666667" style="1"/>
    <col min="2" max="2" width="22.775" style="4" customWidth="1"/>
    <col min="3" max="3" width="5.675" style="1" customWidth="1"/>
    <col min="4" max="4" width="10.7333333333333" style="4" customWidth="1"/>
    <col min="5" max="5" width="14.4416666666667" style="4" customWidth="1"/>
    <col min="6" max="16382" width="8.89166666666667" style="4"/>
  </cols>
  <sheetData>
    <row r="1" ht="26" customHeight="1" spans="1:5">
      <c r="A1" s="5" t="s">
        <v>107</v>
      </c>
      <c r="B1" s="5"/>
      <c r="C1" s="5"/>
      <c r="D1" s="5"/>
      <c r="E1" s="5"/>
    </row>
    <row r="2" s="1" customFormat="1" ht="24" customHeight="1" spans="1:5">
      <c r="A2" s="6" t="s">
        <v>3</v>
      </c>
      <c r="B2" s="6" t="s">
        <v>4</v>
      </c>
      <c r="C2" s="6" t="s">
        <v>7</v>
      </c>
      <c r="D2" s="6" t="s">
        <v>6</v>
      </c>
      <c r="E2" s="6" t="s">
        <v>27</v>
      </c>
    </row>
    <row r="3" s="2" customFormat="1" ht="27" customHeight="1" spans="1:5">
      <c r="A3" s="7">
        <v>1</v>
      </c>
      <c r="B3" s="8" t="s">
        <v>28</v>
      </c>
      <c r="C3" s="6"/>
      <c r="D3" s="8"/>
      <c r="E3" s="8"/>
    </row>
    <row r="4" s="3" customFormat="1" ht="27" customHeight="1" outlineLevel="1" spans="1:5">
      <c r="A4" s="9" t="s">
        <v>29</v>
      </c>
      <c r="B4" s="10" t="s">
        <v>30</v>
      </c>
      <c r="C4" s="11" t="s">
        <v>31</v>
      </c>
      <c r="D4" s="11">
        <v>115</v>
      </c>
      <c r="E4" s="12" t="s">
        <v>32</v>
      </c>
    </row>
    <row r="5" s="3" customFormat="1" ht="27" customHeight="1" outlineLevel="1" spans="1:5">
      <c r="A5" s="9" t="s">
        <v>33</v>
      </c>
      <c r="B5" s="10" t="s">
        <v>34</v>
      </c>
      <c r="C5" s="11" t="s">
        <v>31</v>
      </c>
      <c r="D5" s="11">
        <f>54+35+26</f>
        <v>115</v>
      </c>
      <c r="E5" s="12" t="s">
        <v>35</v>
      </c>
    </row>
    <row r="6" s="3" customFormat="1" ht="27" customHeight="1" outlineLevel="1" spans="1:5">
      <c r="A6" s="9" t="s">
        <v>36</v>
      </c>
      <c r="B6" s="10" t="s">
        <v>37</v>
      </c>
      <c r="C6" s="13" t="s">
        <v>31</v>
      </c>
      <c r="D6" s="11">
        <v>85</v>
      </c>
      <c r="E6" s="12" t="s">
        <v>38</v>
      </c>
    </row>
    <row r="7" s="3" customFormat="1" ht="27" customHeight="1" outlineLevel="1" spans="1:5">
      <c r="A7" s="9" t="s">
        <v>39</v>
      </c>
      <c r="B7" s="10" t="s">
        <v>40</v>
      </c>
      <c r="C7" s="13" t="s">
        <v>31</v>
      </c>
      <c r="D7" s="11">
        <v>85</v>
      </c>
      <c r="E7" s="12" t="s">
        <v>41</v>
      </c>
    </row>
    <row r="8" s="3" customFormat="1" ht="37" customHeight="1" outlineLevel="1" spans="1:5">
      <c r="A8" s="9" t="s">
        <v>42</v>
      </c>
      <c r="B8" s="10" t="s">
        <v>43</v>
      </c>
      <c r="C8" s="13" t="s">
        <v>31</v>
      </c>
      <c r="D8" s="11">
        <f>(58.8-6.7+2.6)*2*1.2-6*1.5*1.2-11*1.2*1.2</f>
        <v>104.64</v>
      </c>
      <c r="E8" s="12" t="s">
        <v>44</v>
      </c>
    </row>
    <row r="9" s="3" customFormat="1" ht="27" customHeight="1" outlineLevel="1" spans="1:5">
      <c r="A9" s="9" t="s">
        <v>45</v>
      </c>
      <c r="B9" s="10" t="s">
        <v>46</v>
      </c>
      <c r="C9" s="13" t="s">
        <v>31</v>
      </c>
      <c r="D9" s="11">
        <f>(6.6*2+12)*3</f>
        <v>75.6</v>
      </c>
      <c r="E9" s="12" t="s">
        <v>41</v>
      </c>
    </row>
    <row r="10" s="3" customFormat="1" ht="27" customHeight="1" outlineLevel="1" spans="1:5">
      <c r="A10" s="9" t="s">
        <v>47</v>
      </c>
      <c r="B10" s="10" t="s">
        <v>48</v>
      </c>
      <c r="C10" s="13" t="s">
        <v>31</v>
      </c>
      <c r="D10" s="11">
        <f>(58.8-6.7+2.6)*2*(3-1.2)-6*1.5*1.3-11*1.2*1.3+(12.8+6.6)*2*3+(22.4+20.8+21)*3.5</f>
        <v>509.16</v>
      </c>
      <c r="E10" s="12" t="s">
        <v>49</v>
      </c>
    </row>
    <row r="11" s="3" customFormat="1" ht="42" customHeight="1" outlineLevel="1" spans="1:5">
      <c r="A11" s="9" t="s">
        <v>50</v>
      </c>
      <c r="B11" s="10" t="s">
        <v>51</v>
      </c>
      <c r="C11" s="11" t="s">
        <v>11</v>
      </c>
      <c r="D11" s="11">
        <v>1</v>
      </c>
      <c r="E11" s="12"/>
    </row>
    <row r="12" s="2" customFormat="1" ht="27" customHeight="1" spans="1:5">
      <c r="A12" s="7" t="s">
        <v>52</v>
      </c>
      <c r="B12" s="8" t="s">
        <v>53</v>
      </c>
      <c r="C12" s="6"/>
      <c r="D12" s="8"/>
      <c r="E12" s="8"/>
    </row>
    <row r="13" s="3" customFormat="1" ht="27" customHeight="1" outlineLevel="1" spans="1:5">
      <c r="A13" s="9" t="s">
        <v>54</v>
      </c>
      <c r="B13" s="10" t="s">
        <v>55</v>
      </c>
      <c r="C13" s="11" t="s">
        <v>56</v>
      </c>
      <c r="D13" s="11">
        <v>20</v>
      </c>
      <c r="E13" s="12"/>
    </row>
    <row r="14" s="3" customFormat="1" ht="27" customHeight="1" outlineLevel="1" spans="1:5">
      <c r="A14" s="9" t="s">
        <v>57</v>
      </c>
      <c r="B14" s="10" t="s">
        <v>58</v>
      </c>
      <c r="C14" s="11" t="s">
        <v>56</v>
      </c>
      <c r="D14" s="11">
        <v>30</v>
      </c>
      <c r="E14" s="12"/>
    </row>
    <row r="15" s="3" customFormat="1" ht="27" customHeight="1" outlineLevel="1" spans="1:5">
      <c r="A15" s="9" t="s">
        <v>59</v>
      </c>
      <c r="B15" s="10" t="s">
        <v>60</v>
      </c>
      <c r="C15" s="11" t="s">
        <v>56</v>
      </c>
      <c r="D15" s="11">
        <v>80</v>
      </c>
      <c r="E15" s="12"/>
    </row>
    <row r="16" s="3" customFormat="1" ht="27" customHeight="1" outlineLevel="1" spans="1:5">
      <c r="A16" s="9" t="s">
        <v>61</v>
      </c>
      <c r="B16" s="10" t="s">
        <v>62</v>
      </c>
      <c r="C16" s="13" t="s">
        <v>63</v>
      </c>
      <c r="D16" s="16">
        <f>55*2+2.6*2+60</f>
        <v>175.2</v>
      </c>
      <c r="E16" s="12" t="s">
        <v>64</v>
      </c>
    </row>
    <row r="17" s="3" customFormat="1" ht="27" customHeight="1" outlineLevel="1" spans="1:5">
      <c r="A17" s="9" t="s">
        <v>65</v>
      </c>
      <c r="B17" s="10" t="s">
        <v>66</v>
      </c>
      <c r="C17" s="13" t="s">
        <v>63</v>
      </c>
      <c r="D17" s="16">
        <f>D16</f>
        <v>175.2</v>
      </c>
      <c r="E17" s="12"/>
    </row>
    <row r="18" s="3" customFormat="1" ht="27" customHeight="1" outlineLevel="1" spans="1:5">
      <c r="A18" s="9" t="s">
        <v>67</v>
      </c>
      <c r="B18" s="10" t="s">
        <v>68</v>
      </c>
      <c r="C18" s="11" t="s">
        <v>31</v>
      </c>
      <c r="D18" s="11">
        <v>409</v>
      </c>
      <c r="E18" s="12"/>
    </row>
    <row r="19" s="2" customFormat="1" ht="27" customHeight="1" spans="1:5">
      <c r="A19" s="7" t="s">
        <v>69</v>
      </c>
      <c r="B19" s="8" t="s">
        <v>70</v>
      </c>
      <c r="C19" s="6"/>
      <c r="D19" s="8"/>
      <c r="E19" s="8"/>
    </row>
    <row r="20" s="3" customFormat="1" ht="27" customHeight="1" outlineLevel="1" spans="1:5">
      <c r="A20" s="9" t="s">
        <v>71</v>
      </c>
      <c r="B20" s="10" t="s">
        <v>72</v>
      </c>
      <c r="C20" s="11" t="s">
        <v>73</v>
      </c>
      <c r="D20" s="11">
        <v>2</v>
      </c>
      <c r="E20" s="12"/>
    </row>
    <row r="21" s="3" customFormat="1" ht="27" customHeight="1" outlineLevel="1" spans="1:5">
      <c r="A21" s="9" t="s">
        <v>74</v>
      </c>
      <c r="B21" s="10" t="s">
        <v>75</v>
      </c>
      <c r="C21" s="11" t="s">
        <v>11</v>
      </c>
      <c r="D21" s="11">
        <v>2</v>
      </c>
      <c r="E21" s="12"/>
    </row>
    <row r="22" s="3" customFormat="1" ht="27" customHeight="1" outlineLevel="1" spans="1:5">
      <c r="A22" s="9" t="s">
        <v>76</v>
      </c>
      <c r="B22" s="10" t="s">
        <v>77</v>
      </c>
      <c r="C22" s="11" t="s">
        <v>31</v>
      </c>
      <c r="D22" s="11">
        <f>(6.6*2+7.5)*3</f>
        <v>62.1</v>
      </c>
      <c r="E22" s="12"/>
    </row>
    <row r="23" s="3" customFormat="1" ht="27" customHeight="1" outlineLevel="1" spans="1:5">
      <c r="A23" s="9" t="s">
        <v>78</v>
      </c>
      <c r="B23" s="10" t="s">
        <v>79</v>
      </c>
      <c r="C23" s="11" t="s">
        <v>80</v>
      </c>
      <c r="D23" s="11">
        <v>1</v>
      </c>
      <c r="E23" s="12"/>
    </row>
    <row r="24" s="3" customFormat="1" ht="27" customHeight="1" outlineLevel="1" spans="1:5">
      <c r="A24" s="9" t="s">
        <v>81</v>
      </c>
      <c r="B24" s="10" t="s">
        <v>82</v>
      </c>
      <c r="C24" s="11" t="s">
        <v>80</v>
      </c>
      <c r="D24" s="16">
        <v>1</v>
      </c>
      <c r="E24" s="12"/>
    </row>
    <row r="25" s="3" customFormat="1" ht="27" customHeight="1" outlineLevel="1" spans="1:5">
      <c r="A25" s="9" t="s">
        <v>83</v>
      </c>
      <c r="B25" s="10" t="s">
        <v>108</v>
      </c>
      <c r="C25" s="11" t="s">
        <v>11</v>
      </c>
      <c r="D25" s="16">
        <v>1</v>
      </c>
      <c r="E25" s="12"/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opLeftCell="A12" workbookViewId="0">
      <selection activeCell="A22" sqref="$A22:$XFD28"/>
    </sheetView>
  </sheetViews>
  <sheetFormatPr defaultColWidth="8.89166666666667" defaultRowHeight="13.5" outlineLevelCol="4"/>
  <cols>
    <col min="1" max="1" width="8.89166666666667" style="1"/>
    <col min="2" max="2" width="22.775" style="4" customWidth="1"/>
    <col min="3" max="3" width="5.675" style="1" customWidth="1"/>
    <col min="4" max="4" width="8.89166666666667" style="4"/>
    <col min="5" max="5" width="14.4416666666667" style="4" customWidth="1"/>
    <col min="6" max="16382" width="8.89166666666667" style="4"/>
  </cols>
  <sheetData>
    <row r="1" ht="26" customHeight="1" spans="1:5">
      <c r="A1" s="5" t="s">
        <v>109</v>
      </c>
      <c r="B1" s="5"/>
      <c r="C1" s="5"/>
      <c r="D1" s="5"/>
      <c r="E1" s="5"/>
    </row>
    <row r="2" s="1" customFormat="1" ht="24" customHeight="1" spans="1:5">
      <c r="A2" s="6" t="s">
        <v>3</v>
      </c>
      <c r="B2" s="6" t="s">
        <v>4</v>
      </c>
      <c r="C2" s="6" t="s">
        <v>7</v>
      </c>
      <c r="D2" s="6" t="s">
        <v>6</v>
      </c>
      <c r="E2" s="6" t="s">
        <v>27</v>
      </c>
    </row>
    <row r="3" s="1" customFormat="1" ht="24" customHeight="1" spans="1:5">
      <c r="A3" s="6" t="s">
        <v>86</v>
      </c>
      <c r="B3" s="6" t="s">
        <v>87</v>
      </c>
      <c r="C3" s="6"/>
      <c r="D3" s="6"/>
      <c r="E3" s="6"/>
    </row>
    <row r="4" s="2" customFormat="1" ht="27" customHeight="1" spans="1:5">
      <c r="A4" s="7">
        <v>1</v>
      </c>
      <c r="B4" s="8" t="s">
        <v>28</v>
      </c>
      <c r="C4" s="6"/>
      <c r="D4" s="8"/>
      <c r="E4" s="8"/>
    </row>
    <row r="5" s="3" customFormat="1" ht="27" customHeight="1" outlineLevel="1" spans="1:5">
      <c r="A5" s="9" t="s">
        <v>29</v>
      </c>
      <c r="B5" s="10" t="s">
        <v>34</v>
      </c>
      <c r="C5" s="11" t="s">
        <v>31</v>
      </c>
      <c r="D5" s="11">
        <v>550</v>
      </c>
      <c r="E5" s="12" t="s">
        <v>88</v>
      </c>
    </row>
    <row r="6" s="3" customFormat="1" ht="27" customHeight="1" outlineLevel="1" spans="1:5">
      <c r="A6" s="9" t="s">
        <v>33</v>
      </c>
      <c r="B6" s="10" t="s">
        <v>37</v>
      </c>
      <c r="C6" s="13" t="s">
        <v>31</v>
      </c>
      <c r="D6" s="11">
        <v>120</v>
      </c>
      <c r="E6" s="12" t="s">
        <v>89</v>
      </c>
    </row>
    <row r="7" s="3" customFormat="1" ht="27" customHeight="1" outlineLevel="1" spans="1:5">
      <c r="A7" s="9" t="s">
        <v>36</v>
      </c>
      <c r="B7" s="10" t="s">
        <v>40</v>
      </c>
      <c r="C7" s="13" t="s">
        <v>31</v>
      </c>
      <c r="D7" s="11">
        <v>120</v>
      </c>
      <c r="E7" s="12" t="s">
        <v>89</v>
      </c>
    </row>
    <row r="8" s="3" customFormat="1" ht="27" customHeight="1" outlineLevel="1" spans="1:5">
      <c r="A8" s="9" t="s">
        <v>39</v>
      </c>
      <c r="B8" s="10" t="s">
        <v>48</v>
      </c>
      <c r="C8" s="13" t="s">
        <v>31</v>
      </c>
      <c r="D8" s="14">
        <v>1120</v>
      </c>
      <c r="E8" s="12"/>
    </row>
    <row r="9" s="3" customFormat="1" ht="27" customHeight="1" outlineLevel="1" spans="1:5">
      <c r="A9" s="9" t="s">
        <v>42</v>
      </c>
      <c r="B9" s="10" t="s">
        <v>90</v>
      </c>
      <c r="C9" s="11" t="s">
        <v>11</v>
      </c>
      <c r="D9" s="11">
        <v>2</v>
      </c>
      <c r="E9" s="12" t="s">
        <v>91</v>
      </c>
    </row>
    <row r="10" s="2" customFormat="1" ht="27" customHeight="1" spans="1:5">
      <c r="A10" s="7" t="s">
        <v>52</v>
      </c>
      <c r="B10" s="8" t="s">
        <v>53</v>
      </c>
      <c r="C10" s="6"/>
      <c r="D10" s="8"/>
      <c r="E10" s="8"/>
    </row>
    <row r="11" s="3" customFormat="1" ht="27" customHeight="1" outlineLevel="1" spans="1:5">
      <c r="A11" s="9" t="s">
        <v>54</v>
      </c>
      <c r="B11" s="10" t="s">
        <v>55</v>
      </c>
      <c r="C11" s="11" t="s">
        <v>56</v>
      </c>
      <c r="D11" s="11">
        <v>40</v>
      </c>
      <c r="E11" s="12"/>
    </row>
    <row r="12" s="3" customFormat="1" ht="27" customHeight="1" outlineLevel="1" spans="1:5">
      <c r="A12" s="9" t="s">
        <v>57</v>
      </c>
      <c r="B12" s="10" t="s">
        <v>58</v>
      </c>
      <c r="C12" s="11" t="s">
        <v>56</v>
      </c>
      <c r="D12" s="11">
        <v>60</v>
      </c>
      <c r="E12" s="12"/>
    </row>
    <row r="13" s="3" customFormat="1" ht="27" customHeight="1" outlineLevel="1" spans="1:5">
      <c r="A13" s="9" t="s">
        <v>59</v>
      </c>
      <c r="B13" s="10" t="s">
        <v>60</v>
      </c>
      <c r="C13" s="11" t="s">
        <v>56</v>
      </c>
      <c r="D13" s="11">
        <v>80</v>
      </c>
      <c r="E13" s="12"/>
    </row>
    <row r="14" s="3" customFormat="1" ht="27" customHeight="1" outlineLevel="1" spans="1:5">
      <c r="A14" s="9" t="s">
        <v>61</v>
      </c>
      <c r="B14" s="10" t="s">
        <v>62</v>
      </c>
      <c r="C14" s="13" t="s">
        <v>63</v>
      </c>
      <c r="D14" s="16">
        <v>300</v>
      </c>
      <c r="E14" s="12"/>
    </row>
    <row r="15" s="3" customFormat="1" ht="27" customHeight="1" outlineLevel="1" spans="1:5">
      <c r="A15" s="9" t="s">
        <v>65</v>
      </c>
      <c r="B15" s="10" t="s">
        <v>66</v>
      </c>
      <c r="C15" s="13" t="s">
        <v>63</v>
      </c>
      <c r="D15" s="16">
        <f>D14</f>
        <v>300</v>
      </c>
      <c r="E15" s="12"/>
    </row>
    <row r="16" s="3" customFormat="1" ht="27" customHeight="1" outlineLevel="1" spans="1:5">
      <c r="A16" s="9" t="s">
        <v>67</v>
      </c>
      <c r="B16" s="10" t="s">
        <v>68</v>
      </c>
      <c r="C16" s="11" t="s">
        <v>31</v>
      </c>
      <c r="D16" s="11">
        <v>409</v>
      </c>
      <c r="E16" s="12"/>
    </row>
    <row r="17" s="2" customFormat="1" ht="27" customHeight="1" spans="1:5">
      <c r="A17" s="7" t="s">
        <v>69</v>
      </c>
      <c r="B17" s="8" t="s">
        <v>70</v>
      </c>
      <c r="C17" s="6"/>
      <c r="D17" s="8"/>
      <c r="E17" s="8"/>
    </row>
    <row r="18" s="3" customFormat="1" ht="27" customHeight="1" outlineLevel="1" spans="1:5">
      <c r="A18" s="9" t="s">
        <v>71</v>
      </c>
      <c r="B18" s="10" t="s">
        <v>93</v>
      </c>
      <c r="C18" s="11" t="s">
        <v>31</v>
      </c>
      <c r="D18" s="11">
        <v>55</v>
      </c>
      <c r="E18" s="12"/>
    </row>
    <row r="19" s="3" customFormat="1" ht="27" customHeight="1" outlineLevel="1" spans="1:5">
      <c r="A19" s="9" t="s">
        <v>74</v>
      </c>
      <c r="B19" s="10" t="s">
        <v>77</v>
      </c>
      <c r="C19" s="11" t="s">
        <v>31</v>
      </c>
      <c r="D19" s="11">
        <f>(6.6*2+7.5)*3</f>
        <v>62.1</v>
      </c>
      <c r="E19" s="12"/>
    </row>
    <row r="20" s="3" customFormat="1" ht="27" customHeight="1" outlineLevel="1" spans="1:5">
      <c r="A20" s="9" t="s">
        <v>76</v>
      </c>
      <c r="B20" s="10" t="s">
        <v>96</v>
      </c>
      <c r="C20" s="11" t="s">
        <v>11</v>
      </c>
      <c r="D20" s="11">
        <v>1</v>
      </c>
      <c r="E20" s="12"/>
    </row>
    <row r="21" s="3" customFormat="1" ht="27" customHeight="1" outlineLevel="1" spans="1:5">
      <c r="A21" s="9" t="s">
        <v>78</v>
      </c>
      <c r="B21" s="10" t="s">
        <v>84</v>
      </c>
      <c r="C21" s="11" t="s">
        <v>11</v>
      </c>
      <c r="D21" s="16">
        <v>1</v>
      </c>
      <c r="E21" s="12"/>
    </row>
  </sheetData>
  <mergeCells count="1">
    <mergeCell ref="A1:E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A16" sqref="$A16:$XFD20"/>
    </sheetView>
  </sheetViews>
  <sheetFormatPr defaultColWidth="8.89166666666667" defaultRowHeight="13.5" outlineLevelCol="4"/>
  <cols>
    <col min="1" max="1" width="8.89166666666667" style="1"/>
    <col min="2" max="2" width="22.775" style="4" customWidth="1"/>
    <col min="3" max="3" width="5.675" style="1" customWidth="1"/>
    <col min="4" max="4" width="8.89166666666667" style="4"/>
    <col min="5" max="5" width="14.4416666666667" style="4" customWidth="1"/>
    <col min="6" max="16382" width="8.89166666666667" style="4"/>
  </cols>
  <sheetData>
    <row r="1" ht="26" customHeight="1" spans="1:5">
      <c r="A1" s="5" t="s">
        <v>110</v>
      </c>
      <c r="B1" s="5"/>
      <c r="C1" s="5"/>
      <c r="D1" s="5"/>
      <c r="E1" s="5"/>
    </row>
    <row r="2" s="1" customFormat="1" ht="24" customHeight="1" spans="1:5">
      <c r="A2" s="6" t="s">
        <v>3</v>
      </c>
      <c r="B2" s="6" t="s">
        <v>4</v>
      </c>
      <c r="C2" s="6" t="s">
        <v>7</v>
      </c>
      <c r="D2" s="6" t="s">
        <v>6</v>
      </c>
      <c r="E2" s="6" t="s">
        <v>27</v>
      </c>
    </row>
    <row r="3" s="1" customFormat="1" ht="24" customHeight="1" spans="1:5">
      <c r="A3" s="6" t="s">
        <v>86</v>
      </c>
      <c r="B3" s="6" t="s">
        <v>87</v>
      </c>
      <c r="C3" s="6"/>
      <c r="D3" s="6"/>
      <c r="E3" s="6"/>
    </row>
    <row r="4" s="2" customFormat="1" ht="27" customHeight="1" spans="1:5">
      <c r="A4" s="7">
        <v>1</v>
      </c>
      <c r="B4" s="8" t="s">
        <v>28</v>
      </c>
      <c r="C4" s="6"/>
      <c r="D4" s="8"/>
      <c r="E4" s="8"/>
    </row>
    <row r="5" s="3" customFormat="1" ht="27" customHeight="1" outlineLevel="1" spans="1:5">
      <c r="A5" s="9" t="s">
        <v>29</v>
      </c>
      <c r="B5" s="10" t="s">
        <v>34</v>
      </c>
      <c r="C5" s="11" t="s">
        <v>31</v>
      </c>
      <c r="D5" s="11">
        <v>480</v>
      </c>
      <c r="E5" s="12" t="s">
        <v>49</v>
      </c>
    </row>
    <row r="6" s="3" customFormat="1" ht="27" customHeight="1" outlineLevel="1" spans="1:5">
      <c r="A6" s="9" t="s">
        <v>33</v>
      </c>
      <c r="B6" s="10" t="s">
        <v>37</v>
      </c>
      <c r="C6" s="13" t="s">
        <v>31</v>
      </c>
      <c r="D6" s="11">
        <v>480</v>
      </c>
      <c r="E6" s="12" t="s">
        <v>99</v>
      </c>
    </row>
    <row r="7" s="3" customFormat="1" ht="27" customHeight="1" outlineLevel="1" spans="1:5">
      <c r="A7" s="9" t="s">
        <v>36</v>
      </c>
      <c r="B7" s="10" t="s">
        <v>40</v>
      </c>
      <c r="C7" s="13" t="s">
        <v>31</v>
      </c>
      <c r="D7" s="11">
        <v>480</v>
      </c>
      <c r="E7" s="12" t="s">
        <v>99</v>
      </c>
    </row>
    <row r="8" s="3" customFormat="1" ht="27" customHeight="1" outlineLevel="1" spans="1:5">
      <c r="A8" s="9" t="s">
        <v>39</v>
      </c>
      <c r="B8" s="10" t="s">
        <v>48</v>
      </c>
      <c r="C8" s="13" t="s">
        <v>31</v>
      </c>
      <c r="D8" s="14">
        <v>1200</v>
      </c>
      <c r="E8" s="12"/>
    </row>
    <row r="9" s="3" customFormat="1" ht="27" customHeight="1" outlineLevel="1" spans="1:5">
      <c r="A9" s="9" t="s">
        <v>42</v>
      </c>
      <c r="B9" s="10" t="s">
        <v>100</v>
      </c>
      <c r="C9" s="11" t="s">
        <v>11</v>
      </c>
      <c r="D9" s="11">
        <v>2</v>
      </c>
      <c r="E9" s="12" t="s">
        <v>101</v>
      </c>
    </row>
    <row r="10" s="2" customFormat="1" ht="27" customHeight="1" spans="1:5">
      <c r="A10" s="7" t="s">
        <v>52</v>
      </c>
      <c r="B10" s="8" t="s">
        <v>70</v>
      </c>
      <c r="C10" s="6"/>
      <c r="D10" s="8"/>
      <c r="E10" s="8"/>
    </row>
    <row r="11" s="2" customFormat="1" ht="27" customHeight="1" spans="1:5">
      <c r="A11" s="7" t="s">
        <v>54</v>
      </c>
      <c r="B11" s="15" t="s">
        <v>111</v>
      </c>
      <c r="C11" s="11" t="s">
        <v>31</v>
      </c>
      <c r="D11" s="6">
        <v>10</v>
      </c>
      <c r="E11" s="8"/>
    </row>
    <row r="12" s="3" customFormat="1" ht="27" customHeight="1" outlineLevel="1" spans="1:5">
      <c r="A12" s="9" t="s">
        <v>57</v>
      </c>
      <c r="B12" s="10" t="s">
        <v>103</v>
      </c>
      <c r="C12" s="11" t="s">
        <v>31</v>
      </c>
      <c r="D12" s="11">
        <v>100</v>
      </c>
      <c r="E12" s="12"/>
    </row>
    <row r="13" s="3" customFormat="1" ht="27" customHeight="1" outlineLevel="1" spans="1:5">
      <c r="A13" s="7" t="s">
        <v>59</v>
      </c>
      <c r="B13" s="10" t="s">
        <v>104</v>
      </c>
      <c r="C13" s="13" t="s">
        <v>31</v>
      </c>
      <c r="D13" s="14">
        <v>1200</v>
      </c>
      <c r="E13" s="12"/>
    </row>
    <row r="14" s="3" customFormat="1" ht="27" customHeight="1" outlineLevel="1" spans="1:5">
      <c r="A14" s="9" t="s">
        <v>61</v>
      </c>
      <c r="B14" s="10" t="s">
        <v>112</v>
      </c>
      <c r="C14" s="13" t="s">
        <v>31</v>
      </c>
      <c r="D14" s="14">
        <v>1200</v>
      </c>
      <c r="E14" s="12"/>
    </row>
    <row r="15" s="3" customFormat="1" ht="27" customHeight="1" outlineLevel="1" spans="1:5">
      <c r="A15" s="7" t="s">
        <v>65</v>
      </c>
      <c r="B15" s="10" t="s">
        <v>106</v>
      </c>
      <c r="C15" s="11" t="s">
        <v>11</v>
      </c>
      <c r="D15" s="11">
        <v>1</v>
      </c>
      <c r="E15" s="12"/>
    </row>
  </sheetData>
  <mergeCells count="1">
    <mergeCell ref="A1:E1"/>
  </mergeCell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招标范围</vt:lpstr>
      <vt:lpstr>感恩楼一层</vt:lpstr>
      <vt:lpstr>感恩楼二层三层阅读空间</vt:lpstr>
      <vt:lpstr>感恩楼二层三层教室廊道</vt:lpstr>
      <vt:lpstr>报恩楼一层 </vt:lpstr>
      <vt:lpstr>报恩楼二层三层阅读空间 </vt:lpstr>
      <vt:lpstr>报恩楼二层三层教室廊道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范宏令</cp:lastModifiedBy>
  <dcterms:created xsi:type="dcterms:W3CDTF">2020-08-20T17:59:00Z</dcterms:created>
  <dcterms:modified xsi:type="dcterms:W3CDTF">2024-03-28T11:44:58Z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71A2A16ECA5B129CC0C904668373CC5D_43</vt:lpwstr>
  </property>
</Properties>
</file>