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P2"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<sst xmlns="http://schemas.openxmlformats.org/spreadsheetml/2006/main" count="62" uniqueCount="51">
  <si>
    <t>新疆迪彩光电科技有限公司</t>
  </si>
  <si>
    <t>巴楚县GAJ数字大屏采购项目报价清单</t>
  </si>
  <si>
    <t>序号</t>
  </si>
  <si>
    <t>名称</t>
  </si>
  <si>
    <t>品牌</t>
  </si>
  <si>
    <t>参数</t>
  </si>
  <si>
    <t>数量</t>
  </si>
  <si>
    <t>单位</t>
  </si>
  <si>
    <t>单价</t>
  </si>
  <si>
    <t>金额</t>
  </si>
  <si>
    <t>备注</t>
  </si>
  <si>
    <t>室内P2显示屏</t>
  </si>
  <si>
    <t>强力巨彩2.0H</t>
  </si>
  <si>
    <t>1.点间距:2mm  模组尺寸（mm） 320（W）×160（H）×16.6（D）  模组分辨率（W×H）160X80=12800
2.刷新率≥3840HZ，对比度≥9000:1;
3.水平/垂直视角≥170°，发光中心距偏差≤1%；
4.模组拼接相对偏差符合SJ/T11141-2017标准C级，模组间相对错位均值≤0.1mm，平整度等级P≤0.05，水平/垂直相对错位等级CS≤1.1%;
5.换帧频率≥50Hz，符合SJ/T 11141-2017标准；
6.整屏像素失控率≤1*10-6；；
7.亮度≥600cd/㎡，亮度均匀性≥99%，亮度鉴别等级Bj≥24，符合SJ/T 11141-2017标准；
8.按GB/T2423.2-2008标准试验，产品在-40℃-80℃存储72h后工作无异常，在-20℃-50℃环境下通电72h后可正常工作；
9.产品设计符合GB 4943.1-2011信息技术设备安全标准；
10.防护等级：IP3X，达到盐雾10级要求；
11.寿命≥120000h，平均失效间隔工作时间（MTBF）≥100000h，平均故障恢复时间（MTTR）≤2分钟；
12.内部线材使用低烟无卤素环保线材，套件材料采用聚碳酸酯和玻璃纤维材质；
13.PCB采用FR-4材质，灯驱合一，电路及表面处理采用双层板OSP工艺；
14.电流增益调节级别≥8位，电流增益调节范围1%-199%;
15.LED显示屏通过过流、断路、短路、过压、欠压、超温、超负荷、断电等测试；
16.支持单点亮度色度校正功能，校正后亮度损失&lt;7%，屏体正面为亚黑处理，反光率≤2%；
17.灯珠推力测试：在灯珠四侧以水平夹角45°的方向施加推力12N,灯珠未破碎或脱落；
18.支持自动检测长时间没有使用屏体，将启动除湿模式30min,使屏体从10%-100%逐步显示，提升产品稳定性；
19.具备划痕性能技术，表面硬度≥3H；
20.LED显示屏画面延迟≤500ns，画面信噪比≥60dB；
21.具有隐亮消除、毛毛虫现象消除、具有H2S宽动态处理技术，正常工作显示画面无重影和拖尾现象，无几何失真和非线性失真；
22.能源效率≥3.2cd/w，符合GB21520-2015，能效一级；
23.※支持模组级LED灯防撞灯保护装置，具备防碰撞焊盘技术；
24.噪声：专业环境测试距离1m时，声压级≤5db;
25.支持SDI/VGA/DVI/HDMI/RGBHV/CVBS/DP/HDBase-T/光纤/网络等接口/复合视频信号/HDTV输入;
26.※具有信号加密传输功能，支持控制器与屏体之间信号加密传输功能，防止网络恶意入侵；
27.峰值功耗≤260W/㎡，平均功耗90w/㎡;
28.显示屏通过冷热冲击、跌落测试、湿热测试、绝缘电阻试验、抗扰度试验；
29.以上2-28条参数需提供封面具有CNAS、CMA及ilac-MRA标识的第三方将测报告复印件。
30.需提供产品CCC认证，非OEM产品。
31.需提供中国环境标志II型产品认证证书。
32.需提供ISO45001职业健康安全管理体系认证证书、ISO14001环境管理体系认证、ISO9001质量管理体系认证。
33.需提供企业履约能力服务认证5A证书。
34.需提供售后服务认证证书。
35.需提供显示屏自动辅热除湿系统计算机软件著作权登记许可证。
36.需提供音视频集成工程企业壹级证书。
37.需提供LED显示屏坏点与失控点侦测软件计算机软件著作权登记许可证。
38.需提供多系统分布调度控制系统计算机软件著作权登记许可证。
39.需提供小间距显示屏光学拼缝调整软件计算机软件著作权登记许可证。
40.所投LED显示屏厂家需符合中小企业标准并提供加盖公章的中小企业声明函复印件。</t>
  </si>
  <si>
    <t>张</t>
  </si>
  <si>
    <t>10宽11高，净面积3.2*1.76，备2</t>
  </si>
  <si>
    <t>电源</t>
  </si>
  <si>
    <t>创联</t>
  </si>
  <si>
    <t>输入电压范围： 176～264VAC  额定输出电压：5V-24V，纹波和噪声：＜200mV，短路保护：输出端短路时电源保护，输出关断，去掉短路恢复正常输出，容性负载至少5000uF，输入电流最大值3A，空载功耗最大值5W，启动时间3Sec，效率最小值86%，冷启动冲击电流最大值50A。</t>
  </si>
  <si>
    <t>台</t>
  </si>
  <si>
    <t>接收卡</t>
  </si>
  <si>
    <t>诺瓦</t>
  </si>
  <si>
    <t>带载：256x1024；输出12xHUB75;支持32扫,18bit+,配置参数双备份，双程序备份，支持固件程序版本回读</t>
  </si>
  <si>
    <t>诺瓦科技；DH7512-S</t>
  </si>
  <si>
    <t>视频处理器</t>
  </si>
  <si>
    <t>单画面；带载260万、横向最大3840、纵向最大1920; U盘脱机播放；线細、鼠标控制（选配）；输入:1xCVBS、1xVGA、1xDVI、1xHDMI、 1xAudio;输岀:4x网口, 1xAudio</t>
  </si>
  <si>
    <t>诺瓦科技；V960</t>
  </si>
  <si>
    <t>控制软件</t>
  </si>
  <si>
    <t>支持Nova全系列产品的升级维护，支持在线升级。
2、支持Nova全系列产品控制，可通过软件下发具体的的参数，支持串口、网口等多种控制方式。
3、支持监控功能：显示屏包含发送卡，工作状态、DVI状态、网口及硬件连接状态；箱体包含接收卡电压，温度、工作状态
4、通过监控卡可以监控以下信息，烟雾报警，箱门报警，湿度检测，风扇转速检查，排线连接检测，工作电压及工作状态
5、显示屏亮度监控及亮度日志功能，支持控制屏幕亮度；支持亮度调节日志记录；支持亮度监控及告警；支持光探头状态监控
6、显示屏点检功能，可执行显示屏进行坏点检测，检测具体的坏点数量
7、通过多功能卡可以实现显示屏的定时断上电、外接音箱设备及光探头亮度调节
8、支持联机校正功能，可搭配Nova同步发送系列对屏体进行校正
9、支持画质引擎，搭配诺瓦指定接收卡，实现22bit技术及色彩管理功能实现
10、支持误码率检测
11、支持预存画面及断开网线显示一帧画面
12、支持显示屏亮暗线调功能
13、支持异形箱体构造、异形显示屏连接、拉伸、打散、扇形转换功能，改善异形屏显示错位丢点问题
13.提供对应控制软件的软件著作权登记证书</t>
  </si>
  <si>
    <t>套</t>
  </si>
  <si>
    <t>LCT软件赠送</t>
  </si>
  <si>
    <t>配电柜</t>
  </si>
  <si>
    <t>国产</t>
  </si>
  <si>
    <t>防水、有避雷浪涌，有检修插座，有风机、空调回路。空开默认正泰，可换为德力西。加装PLC模块+2800</t>
  </si>
  <si>
    <t>ZX20-3L</t>
  </si>
  <si>
    <t>屏体辅材</t>
  </si>
  <si>
    <t>国标</t>
  </si>
  <si>
    <t>国标线材</t>
  </si>
  <si>
    <t>㎡</t>
  </si>
  <si>
    <t>含网线、五伏线、三芯线、长排线等</t>
  </si>
  <si>
    <t>功放音柱</t>
  </si>
  <si>
    <t>/</t>
  </si>
  <si>
    <t>20W音柱2支+50W功放1台</t>
  </si>
  <si>
    <t>屏体结构</t>
  </si>
  <si>
    <t>1.安装结构能满足LED高清显示屏的整体均匀平滑要求，采用环保型材，结构应便于安装和调试。
2.采用国标材料制作，定制装置，拆装方便；具备间距调节装置，可实现精确调节，显示模组之间的缝隙均匀，显示效果清晰；所有材料采用国家标准材料施工制作。</t>
  </si>
  <si>
    <t>含边面积：3.3*1.86</t>
  </si>
  <si>
    <t>安装调试</t>
  </si>
  <si>
    <t>运杂</t>
  </si>
  <si>
    <t>项</t>
  </si>
  <si>
    <t>未税合计</t>
  </si>
  <si>
    <t>含税合计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</si>
</sst>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1"/>
      <color theme="1"/>
      <name val="宋体"/>
      <charset val="134"/>
      <scheme val="minor"/>
    </font>
    <font>
      <sz val="24"/>
      <color theme="1"/>
      <name val="宋体"/>
      <charset val="134"/>
      <scheme val="minor"/>
    </font>
    <font>
      <sz val="18"/>
      <color theme="1"/>
      <name val="宋体"/>
      <charset val="134"/>
      <scheme val="minor"/>
    </font>
    <font>
      <sz val="12"/>
      <color theme="1"/>
      <name val="宋体"/>
      <charset val="134"/>
      <scheme val="minor"/>
    </font>
    <font>
      <sz val="12"/>
      <name val="宋体"/>
      <charset val="134"/>
    </font>
    <font>
      <b/>
      <sz val="12"/>
      <name val="微软雅黑"/>
      <charset val="134"/>
    </font>
    <font>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5">
    <fill>
      <patternFill patternType="none"/>
    </fill>
    <fill>
      <patternFill patternType="gray125"/>
    </fill>
    <fill>
      <patternFill patternType="solid">
        <fgColor theme="4" tint="0.6"/>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5" borderId="10" applyNumberFormat="0" applyAlignment="0" applyProtection="0">
      <alignment vertical="center"/>
    </xf>
    <xf numFmtId="0" fontId="16" fillId="6" borderId="11" applyNumberFormat="0" applyAlignment="0" applyProtection="0">
      <alignment vertical="center"/>
    </xf>
    <xf numFmtId="0" fontId="17" fillId="6" borderId="10" applyNumberFormat="0" applyAlignment="0" applyProtection="0">
      <alignment vertical="center"/>
    </xf>
    <xf numFmtId="0" fontId="18" fillId="7"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xf numFmtId="0" fontId="4" fillId="0" borderId="0"/>
  </cellStyleXfs>
  <cellXfs count="32">
    <xf numFmtId="0" fontId="0" fillId="0" borderId="0" xfId="0">
      <alignment vertical="center"/>
    </xf>
    <xf numFmtId="0" fontId="0" fillId="0" borderId="0" xfId="0" applyAlignment="1">
      <alignment vertical="center" wrapText="1"/>
    </xf>
    <xf numFmtId="176" fontId="0" fillId="0" borderId="0" xfId="0" applyNumberFormat="1">
      <alignment vertical="center"/>
    </xf>
    <xf numFmtId="0" fontId="1" fillId="2" borderId="0" xfId="0" applyFont="1" applyFill="1" applyAlignment="1">
      <alignment horizontal="distributed" vertical="center"/>
    </xf>
    <xf numFmtId="0" fontId="1" fillId="2" borderId="0" xfId="0" applyFont="1" applyFill="1" applyAlignment="1">
      <alignment horizontal="distributed"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176" fontId="2" fillId="3" borderId="2"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176" fontId="4"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176" fontId="4" fillId="0" borderId="5" xfId="0" applyNumberFormat="1" applyFont="1" applyFill="1" applyBorder="1" applyAlignment="1">
      <alignment horizontal="left" vertical="center" wrapText="1"/>
    </xf>
    <xf numFmtId="177" fontId="4"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xf>
    <xf numFmtId="177" fontId="5" fillId="0" borderId="3" xfId="0" applyNumberFormat="1" applyFont="1" applyFill="1" applyBorder="1" applyAlignment="1">
      <alignment horizontal="center" vertical="center"/>
    </xf>
    <xf numFmtId="0" fontId="2" fillId="3" borderId="6" xfId="0" applyFont="1" applyFill="1" applyBorder="1" applyAlignment="1">
      <alignment horizontal="center" vertical="center"/>
    </xf>
    <xf numFmtId="0" fontId="3" fillId="0" borderId="3" xfId="0" applyFont="1" applyFill="1" applyBorder="1" applyAlignment="1">
      <alignment horizontal="left" vertical="center"/>
    </xf>
    <xf numFmtId="0" fontId="4" fillId="0" borderId="3" xfId="5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3"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zoomScale="90" zoomScaleNormal="90" workbookViewId="0">
      <selection activeCell="J15" sqref="J15"/>
    </sheetView>
  </sheetViews>
  <sheetFormatPr defaultColWidth="9" defaultRowHeight="13.5"/>
  <cols>
    <col min="1" max="1" width="6.10833333333333" customWidth="1"/>
    <col min="2" max="2" width="12.9083333333333" customWidth="1"/>
    <col min="3" max="3" width="8.33333333333333" customWidth="1"/>
    <col min="4" max="4" width="23.05" style="1" customWidth="1"/>
    <col min="5" max="5" width="12.3583333333333" customWidth="1"/>
    <col min="6" max="6" width="11.3833333333333" customWidth="1"/>
    <col min="7" max="7" width="14.1583333333333" customWidth="1"/>
    <col min="8" max="8" width="17.1583333333333" style="2" customWidth="1"/>
    <col min="9" max="9" width="31.2416666666667" customWidth="1"/>
    <col min="10" max="10" width="15.975" customWidth="1"/>
    <col min="11" max="11" width="21.6583333333333" customWidth="1"/>
  </cols>
  <sheetData>
    <row r="1" ht="44" customHeight="1" spans="1:9">
      <c r="A1" s="3" t="s">
        <v>0</v>
      </c>
      <c r="B1" s="4"/>
      <c r="C1" s="4"/>
      <c r="D1" s="4"/>
      <c r="E1" s="4"/>
      <c r="F1" s="4"/>
      <c r="G1" s="4"/>
      <c r="H1" s="4"/>
      <c r="I1" s="4"/>
    </row>
    <row r="2" ht="38" customHeight="1" spans="1:9">
      <c r="A2" s="5" t="s">
        <v>1</v>
      </c>
      <c r="B2" s="6"/>
      <c r="C2" s="6"/>
      <c r="D2" s="6"/>
      <c r="E2" s="6"/>
      <c r="F2" s="6"/>
      <c r="G2" s="6"/>
      <c r="H2" s="7"/>
      <c r="I2" s="27"/>
    </row>
    <row r="3" customFormat="1" ht="30" customHeight="1" spans="1:9">
      <c r="A3" s="8" t="s">
        <v>2</v>
      </c>
      <c r="B3" s="9" t="s">
        <v>3</v>
      </c>
      <c r="C3" s="9" t="s">
        <v>4</v>
      </c>
      <c r="D3" s="9" t="s">
        <v>5</v>
      </c>
      <c r="E3" s="8" t="s">
        <v>6</v>
      </c>
      <c r="F3" s="8" t="s">
        <v>7</v>
      </c>
      <c r="G3" s="8" t="s">
        <v>8</v>
      </c>
      <c r="H3" s="10" t="s">
        <v>9</v>
      </c>
      <c r="I3" s="8" t="s">
        <v>10</v>
      </c>
    </row>
    <row r="4" customFormat="1" ht="30" customHeight="1" spans="1:9">
      <c r="A4" s="8">
        <v>1</v>
      </c>
      <c r="B4" s="11" t="s">
        <v>11</v>
      </c>
      <c r="C4" s="9" t="s">
        <v>12</v>
      </c>
      <c r="D4" s="12" t="s">
        <v>13</v>
      </c>
      <c r="E4" s="13">
        <v>112</v>
      </c>
      <c r="F4" s="8" t="s">
        <v>14</v>
      </c>
      <c r="G4" s="8">
        <v>100</v>
      </c>
      <c r="H4" s="14">
        <f>G4*E4</f>
        <v>11200</v>
      </c>
      <c r="I4" s="11" t="s">
        <v>15</v>
      </c>
    </row>
    <row r="5" customFormat="1" ht="30" customHeight="1" spans="1:9">
      <c r="A5" s="8">
        <v>2</v>
      </c>
      <c r="B5" s="11" t="s">
        <v>16</v>
      </c>
      <c r="C5" s="9" t="s">
        <v>17</v>
      </c>
      <c r="D5" s="15" t="s">
        <v>18</v>
      </c>
      <c r="E5" s="16">
        <v>20</v>
      </c>
      <c r="F5" s="8" t="s">
        <v>19</v>
      </c>
      <c r="G5" s="8">
        <v>36</v>
      </c>
      <c r="H5" s="14">
        <f t="shared" ref="H5:H14" si="0">G5*E5</f>
        <v>720</v>
      </c>
      <c r="I5" s="28"/>
    </row>
    <row r="6" customFormat="1" ht="30" customHeight="1" spans="1:9">
      <c r="A6" s="8">
        <v>3</v>
      </c>
      <c r="B6" s="11" t="s">
        <v>20</v>
      </c>
      <c r="C6" s="17" t="s">
        <v>21</v>
      </c>
      <c r="D6" s="18" t="s">
        <v>22</v>
      </c>
      <c r="E6" s="8">
        <v>10</v>
      </c>
      <c r="F6" s="8" t="s">
        <v>14</v>
      </c>
      <c r="G6" s="8">
        <v>90</v>
      </c>
      <c r="H6" s="14">
        <f t="shared" si="0"/>
        <v>900</v>
      </c>
      <c r="I6" s="28" t="s">
        <v>23</v>
      </c>
    </row>
    <row r="7" customFormat="1" ht="30" customHeight="1" spans="1:9">
      <c r="A7" s="8">
        <v>4</v>
      </c>
      <c r="B7" s="11" t="s">
        <v>24</v>
      </c>
      <c r="C7" s="17" t="s">
        <v>21</v>
      </c>
      <c r="D7" s="17" t="s">
        <v>25</v>
      </c>
      <c r="E7" s="8">
        <v>1</v>
      </c>
      <c r="F7" s="8" t="s">
        <v>19</v>
      </c>
      <c r="G7" s="8">
        <v>1680</v>
      </c>
      <c r="H7" s="14">
        <f t="shared" si="0"/>
        <v>1680</v>
      </c>
      <c r="I7" s="11" t="s">
        <v>26</v>
      </c>
    </row>
    <row r="8" customFormat="1" ht="30" customHeight="1" spans="1:9">
      <c r="A8" s="8">
        <v>5</v>
      </c>
      <c r="B8" s="11" t="s">
        <v>27</v>
      </c>
      <c r="C8" s="17" t="s">
        <v>21</v>
      </c>
      <c r="D8" s="17" t="s">
        <v>28</v>
      </c>
      <c r="E8" s="8">
        <v>1</v>
      </c>
      <c r="F8" s="8" t="s">
        <v>29</v>
      </c>
      <c r="G8" s="8">
        <v>0</v>
      </c>
      <c r="H8" s="14">
        <f t="shared" si="0"/>
        <v>0</v>
      </c>
      <c r="I8" s="11" t="s">
        <v>30</v>
      </c>
    </row>
    <row r="9" customFormat="1" ht="30" customHeight="1" spans="1:9">
      <c r="A9" s="8">
        <v>6</v>
      </c>
      <c r="B9" s="11" t="s">
        <v>31</v>
      </c>
      <c r="C9" s="17" t="s">
        <v>32</v>
      </c>
      <c r="D9" s="18" t="s">
        <v>33</v>
      </c>
      <c r="E9" s="8">
        <v>1</v>
      </c>
      <c r="F9" s="8" t="s">
        <v>19</v>
      </c>
      <c r="G9" s="8">
        <v>650</v>
      </c>
      <c r="H9" s="14">
        <f t="shared" si="0"/>
        <v>650</v>
      </c>
      <c r="I9" s="11" t="s">
        <v>34</v>
      </c>
    </row>
    <row r="10" customFormat="1" ht="30" customHeight="1" spans="1:9">
      <c r="A10" s="8">
        <v>7</v>
      </c>
      <c r="B10" s="11" t="s">
        <v>35</v>
      </c>
      <c r="C10" s="9" t="s">
        <v>36</v>
      </c>
      <c r="D10" s="13" t="s">
        <v>37</v>
      </c>
      <c r="E10" s="13">
        <v>5.63</v>
      </c>
      <c r="F10" s="8" t="s">
        <v>38</v>
      </c>
      <c r="G10" s="8">
        <v>100</v>
      </c>
      <c r="H10" s="14">
        <f t="shared" si="0"/>
        <v>563</v>
      </c>
      <c r="I10" s="29" t="s">
        <v>39</v>
      </c>
    </row>
    <row r="11" customFormat="1" ht="30" customHeight="1" spans="1:9">
      <c r="A11" s="8">
        <v>8</v>
      </c>
      <c r="B11" s="15" t="s">
        <v>40</v>
      </c>
      <c r="C11" s="16" t="s">
        <v>41</v>
      </c>
      <c r="D11" s="9" t="s">
        <v>42</v>
      </c>
      <c r="E11" s="8">
        <v>1</v>
      </c>
      <c r="F11" s="8" t="s">
        <v>29</v>
      </c>
      <c r="G11" s="8">
        <v>880</v>
      </c>
      <c r="H11" s="14">
        <f t="shared" si="0"/>
        <v>880</v>
      </c>
      <c r="I11" s="29"/>
    </row>
    <row r="12" customFormat="1" ht="30" customHeight="1" spans="1:9">
      <c r="A12" s="8">
        <v>9</v>
      </c>
      <c r="B12" s="15" t="s">
        <v>43</v>
      </c>
      <c r="C12" s="16" t="s">
        <v>36</v>
      </c>
      <c r="D12" s="19" t="s">
        <v>44</v>
      </c>
      <c r="E12" s="13">
        <v>6.14</v>
      </c>
      <c r="F12" s="8" t="s">
        <v>38</v>
      </c>
      <c r="G12" s="8">
        <v>350</v>
      </c>
      <c r="H12" s="14">
        <f t="shared" si="0"/>
        <v>2149</v>
      </c>
      <c r="I12" s="29" t="s">
        <v>45</v>
      </c>
    </row>
    <row r="13" customFormat="1" ht="30" customHeight="1" spans="1:9">
      <c r="A13" s="8">
        <v>10</v>
      </c>
      <c r="B13" s="11" t="s">
        <v>46</v>
      </c>
      <c r="C13" s="16" t="s">
        <v>41</v>
      </c>
      <c r="D13" s="20"/>
      <c r="E13" s="13">
        <v>6.14</v>
      </c>
      <c r="F13" s="8" t="s">
        <v>38</v>
      </c>
      <c r="G13" s="8">
        <v>400</v>
      </c>
      <c r="H13" s="14">
        <f t="shared" si="0"/>
        <v>2456</v>
      </c>
      <c r="I13" s="30"/>
    </row>
    <row r="14" customFormat="1" ht="30" customHeight="1" spans="1:9">
      <c r="A14" s="8">
        <v>11</v>
      </c>
      <c r="B14" s="11" t="s">
        <v>47</v>
      </c>
      <c r="C14" s="16" t="s">
        <v>41</v>
      </c>
      <c r="D14" s="21"/>
      <c r="E14" s="21">
        <v>1</v>
      </c>
      <c r="F14" s="8" t="s">
        <v>48</v>
      </c>
      <c r="G14" s="8">
        <v>800</v>
      </c>
      <c r="H14" s="14">
        <f t="shared" si="0"/>
        <v>800</v>
      </c>
      <c r="I14" s="30"/>
    </row>
    <row r="15" customFormat="1" ht="30" customHeight="1" spans="1:9">
      <c r="A15" s="22" t="s">
        <v>49</v>
      </c>
      <c r="B15" s="23"/>
      <c r="C15" s="23"/>
      <c r="D15" s="24"/>
      <c r="E15" s="23"/>
      <c r="F15" s="23"/>
      <c r="G15" s="25"/>
      <c r="H15" s="26">
        <f>SUM(H4:H14)</f>
        <v>21998</v>
      </c>
      <c r="I15" s="31"/>
    </row>
    <row r="16" ht="35" customHeight="1" spans="1:9">
      <c r="A16" s="22" t="s">
        <v>50</v>
      </c>
      <c r="B16" s="23"/>
      <c r="C16" s="23"/>
      <c r="D16" s="24"/>
      <c r="E16" s="23"/>
      <c r="F16" s="23"/>
      <c r="G16" s="25"/>
      <c r="H16" s="26">
        <f>H15*1.03</f>
        <v>22657.94</v>
      </c>
      <c r="I16" s="31"/>
    </row>
    <row r="17" ht="22" customHeight="1"/>
  </sheetData>
  <mergeCells count="5">
    <mergeCell ref="A1:I1"/>
    <mergeCell ref="A2:I2"/>
    <mergeCell ref="A15:G15"/>
    <mergeCell ref="A16:G16"/>
    <mergeCell ref="D12:D1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2022-06-23T08:25:00Z</dcterms:created>
  <dcterms:modified xsi:type="dcterms:W3CDTF">2025-07-06T10:17:55Z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B0C65CE4E75A444E9C69BB68D883AF80_13</vt:lpwstr>
  </property>
  <property fmtid="{D5CDD505-2E9C-101B-9397-08002B2CF9AE}" pid="3" name="KSOProductBuildVer">
    <vt:lpwstr>2052-12.1.0.21915</vt:lpwstr>
  </property>
</Properties>
</file>