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showVerticalScroll="0" windowWidth="23145" windowHeight="9675" tabRatio="942"/>
  </bookViews>
  <sheets>
    <sheet name="电子卖场计划申请表" sheetId="10" r:id="rId1"/>
    <sheet name="Sheet2" sheetId="19" r:id="rId2"/>
  </sheets>
  <definedNames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填报要求:与财政一体化系统中的预算单位名称一致</t>
        </r>
        <r>
          <rPr>
            <sz val="9"/>
            <rFont val="宋体"/>
            <charset val="134"/>
          </rPr>
          <t xml:space="preserve">
</t>
        </r>
      </text>
    </comment>
    <comment ref="A3" authorId="0">
      <text>
        <r>
          <rPr>
            <sz val="18"/>
            <rFont val="宋体"/>
            <charset val="134"/>
          </rPr>
          <t xml:space="preserve">采购计划申请表填报要求：表内各项内容填写完整，数字之间逻辑关系清楚，小计、资金类型金额，填写至小数点后两位、采购方式填写正确、不得划勾代替，涂改、印章签字日期完整清晰;
</t>
        </r>
      </text>
    </comment>
    <comment ref="B3" authorId="0">
      <text>
        <r>
          <rPr>
            <b/>
            <sz val="18"/>
            <rFont val="宋体"/>
            <charset val="134"/>
          </rPr>
          <t>品目名称：
网上超市：</t>
        </r>
        <r>
          <rPr>
            <sz val="18"/>
            <rFont val="宋体"/>
            <charset val="134"/>
          </rPr>
          <t xml:space="preserve">请参照本工作薄中货物、工程和服务政府采购目录填列，★编码+★名称。
</t>
        </r>
        <r>
          <rPr>
            <b/>
            <sz val="18"/>
            <rFont val="宋体"/>
            <charset val="134"/>
          </rPr>
          <t>在线询价和竞价采购</t>
        </r>
        <r>
          <rPr>
            <sz val="18"/>
            <rFont val="宋体"/>
            <charset val="134"/>
          </rPr>
          <t>：按原采购计划申请表方式进行填写</t>
        </r>
      </text>
    </comment>
    <comment ref="C3" authorId="0">
      <text>
        <r>
          <rPr>
            <b/>
            <sz val="18"/>
            <rFont val="宋体"/>
            <charset val="134"/>
          </rPr>
          <t>主要技术参数:</t>
        </r>
        <r>
          <rPr>
            <sz val="18"/>
            <rFont val="宋体"/>
            <charset val="134"/>
          </rPr>
          <t xml:space="preserve">
    填写采购品目的★主要技术指标。
    （如参数内容较多，请列详细清单以附件形式逐页加盖单位公章附后）</t>
        </r>
      </text>
    </comment>
    <comment ref="K3" authorId="0">
      <text>
        <r>
          <rPr>
            <b/>
            <sz val="18"/>
            <rFont val="宋体"/>
            <charset val="134"/>
          </rPr>
          <t>组织形式：</t>
        </r>
        <r>
          <rPr>
            <sz val="18"/>
            <rFont val="宋体"/>
            <charset val="134"/>
          </rPr>
          <t xml:space="preserve">
政府集中采购-委托本级集采</t>
        </r>
      </text>
    </comment>
    <comment ref="L3" authorId="0">
      <text>
        <r>
          <rPr>
            <sz val="18"/>
            <rFont val="宋体"/>
            <charset val="134"/>
          </rPr>
          <t xml:space="preserve">提示:★属于其它资金的请在备注栏内明确：
   援疆资金、
   代管资金、
   捐赠资金、
   自筹资金
 </t>
        </r>
      </text>
    </comment>
    <comment ref="F4" authorId="0">
      <text>
        <r>
          <rPr>
            <sz val="18"/>
            <rFont val="宋体"/>
            <charset val="134"/>
          </rPr>
          <t xml:space="preserve">提示:本表单位为元
★资金来源总计=数量*单价
★资金来源总计=本级资金+专项资金+其他资金
</t>
        </r>
      </text>
    </comment>
    <comment ref="I4" authorId="0">
      <text>
        <r>
          <rPr>
            <b/>
            <sz val="22"/>
            <rFont val="宋体"/>
            <charset val="134"/>
          </rPr>
          <t>提示:</t>
        </r>
        <r>
          <rPr>
            <sz val="22"/>
            <rFont val="宋体"/>
            <charset val="134"/>
          </rPr>
          <t>★属于其它资金的请在备注栏内明确：
援疆资金、代管资金、捐赠资金、自筹资金</t>
        </r>
      </text>
    </comment>
    <comment ref="E5" authorId="0">
      <text>
        <r>
          <rPr>
            <b/>
            <sz val="18"/>
            <rFont val="宋体"/>
            <charset val="134"/>
          </rPr>
          <t>填报要求:采购数量和单价不得超过</t>
        </r>
        <r>
          <rPr>
            <b/>
            <sz val="18"/>
            <color rgb="FF000000"/>
            <rFont val="宋体"/>
            <charset val="134"/>
          </rPr>
          <t xml:space="preserve">新疆维吾尔自治区本级行政事业单位通用办公设备家具配置标准
</t>
        </r>
      </text>
    </comment>
  </commentList>
</comments>
</file>

<file path=xl/sharedStrings.xml><?xml version="1.0" encoding="utf-8"?>
<sst xmlns="http://schemas.openxmlformats.org/spreadsheetml/2006/main" count="72" uniqueCount="69">
  <si>
    <t>喀什市2025年政府采购计划申请表</t>
  </si>
  <si>
    <t>采购单位名称：</t>
  </si>
  <si>
    <t>喀什市浩罕乡中心小学</t>
  </si>
  <si>
    <t>联系人：</t>
  </si>
  <si>
    <t>田冰冰</t>
  </si>
  <si>
    <t>联系电话：</t>
  </si>
  <si>
    <t>19190279567</t>
  </si>
  <si>
    <t>单位：元</t>
  </si>
  <si>
    <t>序号</t>
  </si>
  <si>
    <t>品目名称</t>
  </si>
  <si>
    <t>主要技术参数</t>
  </si>
  <si>
    <t>数  量</t>
  </si>
  <si>
    <t>单价</t>
  </si>
  <si>
    <t>资金来源</t>
  </si>
  <si>
    <t>采购方式</t>
  </si>
  <si>
    <t>组织形式</t>
  </si>
  <si>
    <t>备注</t>
  </si>
  <si>
    <t>总  价</t>
  </si>
  <si>
    <t>本级资金</t>
  </si>
  <si>
    <t>专项资金</t>
  </si>
  <si>
    <t>其它资金</t>
  </si>
  <si>
    <t>合  计</t>
  </si>
  <si>
    <t>安保用品</t>
  </si>
  <si>
    <t>详见附件</t>
  </si>
  <si>
    <t>电子卖场-在线询价</t>
  </si>
  <si>
    <t>政府集中采购-委托本级集采</t>
  </si>
  <si>
    <t>采购单位意见（加盖公章）：
单位主要领导签章：
经办人签字：
                          2025年    月    日</t>
  </si>
  <si>
    <t>主管部门审核意见（加盖公章）：
单位主要领导签章：
经办人签字：
                                  2025年    月    日</t>
  </si>
  <si>
    <t>财政局资金来源审核意见：  
经办人签字：
                       2025年     月     日</t>
  </si>
  <si>
    <t>采购单位、主管单位、财政局业务科室各留存一份，政采云平台上传PDF版本。</t>
  </si>
  <si>
    <t>喀什市浩罕乡中心小学明细表</t>
  </si>
  <si>
    <t>名称</t>
  </si>
  <si>
    <t>型号</t>
  </si>
  <si>
    <t>总数</t>
  </si>
  <si>
    <t>中心</t>
  </si>
  <si>
    <t>中心价格</t>
  </si>
  <si>
    <t>红山</t>
  </si>
  <si>
    <t>红山价格</t>
  </si>
  <si>
    <t>曲沟</t>
  </si>
  <si>
    <t>曲构价格</t>
  </si>
  <si>
    <t>库康</t>
  </si>
  <si>
    <t>库康价格</t>
  </si>
  <si>
    <t>合计</t>
  </si>
  <si>
    <t>路锥反光筒</t>
  </si>
  <si>
    <t>70cm塑料/个</t>
  </si>
  <si>
    <t>警戒线</t>
  </si>
  <si>
    <t>警戒线盒装100米/红白-警戒线隔离带</t>
  </si>
  <si>
    <t>护校反光背心</t>
  </si>
  <si>
    <t>果绿</t>
  </si>
  <si>
    <t>金属探测仪</t>
  </si>
  <si>
    <t>手持，充电款，</t>
  </si>
  <si>
    <t>绝缘鞋</t>
  </si>
  <si>
    <t>高低压绝缘 20kv</t>
  </si>
  <si>
    <t>绝缘手套</t>
  </si>
  <si>
    <t>高低压绝缘 10kv</t>
  </si>
  <si>
    <t>破窗锤</t>
  </si>
  <si>
    <t>防盗绳+底座+螺丝+背胶</t>
  </si>
  <si>
    <t>大头棒</t>
  </si>
  <si>
    <t>单位：把</t>
  </si>
  <si>
    <t>钢叉</t>
  </si>
  <si>
    <t>单位：个</t>
  </si>
  <si>
    <t>抓捕器</t>
  </si>
  <si>
    <t>防刺服</t>
  </si>
  <si>
    <t>不要警察字样，包括防刺手套头盔三件套,重量：</t>
  </si>
  <si>
    <t>防爆盾牌</t>
  </si>
  <si>
    <t>黑色</t>
  </si>
  <si>
    <t>防撞石墩（圆形）</t>
  </si>
  <si>
    <t>直径40cm，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</si>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</sst>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48"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8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4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shrinkToFit="1"/>
    </xf>
    <xf numFmtId="0" fontId="5" fillId="2" borderId="1" xfId="49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right" vertical="center"/>
    </xf>
    <xf numFmtId="49" fontId="13" fillId="2" borderId="0" xfId="0" applyNumberFormat="1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14" fillId="2" borderId="2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9" fontId="14" fillId="2" borderId="4" xfId="0" applyNumberFormat="1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left" vertical="top" wrapText="1"/>
    </xf>
    <xf numFmtId="49" fontId="14" fillId="2" borderId="5" xfId="0" applyNumberFormat="1" applyFont="1" applyFill="1" applyBorder="1" applyAlignment="1">
      <alignment horizontal="left" vertical="top" wrapText="1"/>
    </xf>
    <xf numFmtId="49" fontId="14" fillId="2" borderId="6" xfId="0" applyNumberFormat="1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horizontal="left" vertical="top" wrapText="1"/>
    </xf>
    <xf numFmtId="49" fontId="14" fillId="2" borderId="12" xfId="0" applyNumberFormat="1" applyFont="1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8" xfId="50"/>
  </cellStyles>
  <tableStyles count="0" defaultTableStyle="TableStyleMedium2" defaultPivotStyle="PivotStyleMedium9"/>
  <colors>
    <mruColors>
      <color rgb="00EEECE1"/>
      <color rgb="00FDE9D9"/>
      <color rgb="00D8E4BC"/>
      <color rgb="00FF0000"/>
      <color rgb="004F81BD"/>
      <color rgb="00F79646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6" tint="0.8"/>
    <pageSetUpPr fitToPage="1"/>
  </sheetPr>
  <dimension ref="A1:L16"/>
  <sheetViews>
    <sheetView tabSelected="1" zoomScale="115" zoomScaleNormal="115" zoomScaleSheetLayoutView="60" workbookViewId="0">
      <selection activeCell="M6" sqref="M6"/>
    </sheetView>
  </sheetViews>
  <sheetFormatPr defaultColWidth="9" defaultRowHeight="29" customHeight="1"/>
  <cols>
    <col min="1" max="1" width="6.475" style="25" customWidth="1"/>
    <col min="2" max="2" width="14.375" style="25" customWidth="1"/>
    <col min="3" max="3" width="26.625" style="25" customWidth="1"/>
    <col min="4" max="4" width="8.125" style="25" customWidth="1"/>
    <col min="5" max="9" width="11.25" style="25" customWidth="1"/>
    <col min="10" max="10" width="9.50833333333333" style="25" customWidth="1"/>
    <col min="11" max="11" width="12.625" style="25" customWidth="1"/>
    <col min="12" max="12" width="9.625" style="25" customWidth="1"/>
    <col min="13" max="16384" width="9" style="25"/>
  </cols>
  <sheetData>
    <row r="1" ht="58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="22" customFormat="1" ht="30" customHeight="1" spans="1:12">
      <c r="A2" s="27" t="s">
        <v>1</v>
      </c>
      <c r="B2" s="27"/>
      <c r="C2" s="28" t="s">
        <v>2</v>
      </c>
      <c r="D2" s="28"/>
      <c r="E2" s="28"/>
      <c r="F2" s="27" t="s">
        <v>3</v>
      </c>
      <c r="G2" s="28" t="s">
        <v>4</v>
      </c>
      <c r="H2" s="28"/>
      <c r="I2" s="27" t="s">
        <v>5</v>
      </c>
      <c r="J2" s="28" t="s">
        <v>6</v>
      </c>
      <c r="K2" s="28"/>
      <c r="L2" s="22" t="s">
        <v>7</v>
      </c>
    </row>
    <row r="3" s="23" customFormat="1" ht="30" customHeight="1" spans="1:12">
      <c r="A3" s="29" t="s">
        <v>8</v>
      </c>
      <c r="B3" s="29" t="s">
        <v>9</v>
      </c>
      <c r="C3" s="29" t="s">
        <v>10</v>
      </c>
      <c r="D3" s="29" t="s">
        <v>11</v>
      </c>
      <c r="E3" s="29" t="s">
        <v>12</v>
      </c>
      <c r="F3" s="29" t="s">
        <v>13</v>
      </c>
      <c r="G3" s="29"/>
      <c r="H3" s="29"/>
      <c r="I3" s="29"/>
      <c r="J3" s="29" t="s">
        <v>14</v>
      </c>
      <c r="K3" s="29" t="s">
        <v>15</v>
      </c>
      <c r="L3" s="29" t="s">
        <v>16</v>
      </c>
    </row>
    <row r="4" s="23" customFormat="1" ht="30" customHeight="1" spans="1:12">
      <c r="A4" s="29"/>
      <c r="B4" s="29"/>
      <c r="C4" s="29"/>
      <c r="D4" s="29"/>
      <c r="E4" s="29"/>
      <c r="F4" s="29" t="s">
        <v>17</v>
      </c>
      <c r="G4" s="29" t="s">
        <v>18</v>
      </c>
      <c r="H4" s="29" t="s">
        <v>19</v>
      </c>
      <c r="I4" s="29" t="s">
        <v>20</v>
      </c>
      <c r="J4" s="47"/>
      <c r="K4" s="47"/>
      <c r="L4" s="29"/>
    </row>
    <row r="5" s="23" customFormat="1" ht="30" customHeight="1" spans="1:12">
      <c r="A5" s="29"/>
      <c r="B5" s="29"/>
      <c r="C5" s="29" t="s">
        <v>21</v>
      </c>
      <c r="D5" s="30"/>
      <c r="E5" s="31"/>
      <c r="F5" s="32">
        <f>SUM(F6:F10)</f>
        <v>21655</v>
      </c>
      <c r="G5" s="32">
        <f>SUM(G6:G10)</f>
        <v>0</v>
      </c>
      <c r="H5" s="32">
        <f t="shared" ref="F5:I5" si="0">SUM(H6:H10)</f>
        <v>21655</v>
      </c>
      <c r="I5" s="32">
        <f t="shared" si="0"/>
        <v>0</v>
      </c>
      <c r="J5" s="29"/>
      <c r="K5" s="29"/>
      <c r="L5" s="29"/>
    </row>
    <row r="6" s="24" customFormat="1" ht="37" customHeight="1" spans="1:12">
      <c r="A6" s="33">
        <v>1</v>
      </c>
      <c r="B6" s="34" t="s">
        <v>22</v>
      </c>
      <c r="C6" s="35" t="s">
        <v>23</v>
      </c>
      <c r="D6" s="36">
        <v>1</v>
      </c>
      <c r="E6" s="37">
        <v>21655</v>
      </c>
      <c r="F6" s="37">
        <v>21655</v>
      </c>
      <c r="G6" s="37"/>
      <c r="H6" s="37">
        <f>F6</f>
        <v>21655</v>
      </c>
      <c r="I6" s="37"/>
      <c r="J6" s="47" t="s">
        <v>24</v>
      </c>
      <c r="K6" s="47" t="s">
        <v>25</v>
      </c>
      <c r="L6" s="48"/>
    </row>
    <row r="7" s="24" customFormat="1" ht="37" customHeight="1" spans="1:12">
      <c r="A7" s="33">
        <v>2</v>
      </c>
      <c r="B7" s="34"/>
      <c r="C7" s="38"/>
      <c r="D7" s="36"/>
      <c r="E7" s="37"/>
      <c r="F7" s="37"/>
      <c r="G7" s="37"/>
      <c r="H7" s="37"/>
      <c r="I7" s="37"/>
      <c r="J7" s="47"/>
      <c r="K7" s="47"/>
      <c r="L7" s="49"/>
    </row>
    <row r="8" s="24" customFormat="1" ht="37" customHeight="1" spans="1:12">
      <c r="A8" s="33">
        <v>3</v>
      </c>
      <c r="B8" s="34"/>
      <c r="C8" s="38"/>
      <c r="D8" s="36"/>
      <c r="E8" s="37"/>
      <c r="F8" s="37"/>
      <c r="G8" s="37"/>
      <c r="H8" s="37"/>
      <c r="I8" s="37"/>
      <c r="J8" s="47"/>
      <c r="K8" s="47"/>
      <c r="L8" s="49"/>
    </row>
    <row r="9" s="24" customFormat="1" ht="37" customHeight="1" spans="1:12">
      <c r="A9" s="33">
        <v>4</v>
      </c>
      <c r="B9" s="34"/>
      <c r="C9" s="38"/>
      <c r="D9" s="36"/>
      <c r="E9" s="37"/>
      <c r="F9" s="37"/>
      <c r="G9" s="37"/>
      <c r="H9" s="37"/>
      <c r="I9" s="37"/>
      <c r="J9" s="47"/>
      <c r="K9" s="47"/>
      <c r="L9" s="49"/>
    </row>
    <row r="10" s="24" customFormat="1" ht="37" customHeight="1" spans="1:12">
      <c r="A10" s="33">
        <v>5</v>
      </c>
      <c r="B10" s="34"/>
      <c r="C10" s="38"/>
      <c r="D10" s="36"/>
      <c r="E10" s="37"/>
      <c r="F10" s="37"/>
      <c r="G10" s="37"/>
      <c r="H10" s="37"/>
      <c r="I10" s="37"/>
      <c r="J10" s="47"/>
      <c r="K10" s="47"/>
      <c r="L10" s="50"/>
    </row>
    <row r="11" customHeight="1" spans="1:12">
      <c r="A11" s="39" t="s">
        <v>26</v>
      </c>
      <c r="B11" s="40"/>
      <c r="C11" s="40"/>
      <c r="D11" s="41" t="s">
        <v>27</v>
      </c>
      <c r="E11" s="41"/>
      <c r="F11" s="41"/>
      <c r="G11" s="41"/>
      <c r="H11" s="41"/>
      <c r="I11" s="40" t="s">
        <v>28</v>
      </c>
      <c r="J11" s="40"/>
      <c r="K11" s="40"/>
      <c r="L11" s="51"/>
    </row>
    <row r="12" customHeight="1" spans="1:12">
      <c r="A12" s="42"/>
      <c r="B12" s="43"/>
      <c r="C12" s="43"/>
      <c r="D12" s="41"/>
      <c r="E12" s="41"/>
      <c r="F12" s="41"/>
      <c r="G12" s="41"/>
      <c r="H12" s="41"/>
      <c r="I12" s="43"/>
      <c r="J12" s="43"/>
      <c r="K12" s="43"/>
      <c r="L12" s="52"/>
    </row>
    <row r="13" customHeight="1" spans="1:12">
      <c r="A13" s="42"/>
      <c r="B13" s="43"/>
      <c r="C13" s="43"/>
      <c r="D13" s="41"/>
      <c r="E13" s="41"/>
      <c r="F13" s="41"/>
      <c r="G13" s="41"/>
      <c r="H13" s="41"/>
      <c r="I13" s="43"/>
      <c r="J13" s="43"/>
      <c r="K13" s="43"/>
      <c r="L13" s="52"/>
    </row>
    <row r="14" customHeight="1" spans="1:12">
      <c r="A14" s="42"/>
      <c r="B14" s="43"/>
      <c r="C14" s="43"/>
      <c r="D14" s="41"/>
      <c r="E14" s="41"/>
      <c r="F14" s="41"/>
      <c r="G14" s="41"/>
      <c r="H14" s="41"/>
      <c r="I14" s="43"/>
      <c r="J14" s="43"/>
      <c r="K14" s="43"/>
      <c r="L14" s="52"/>
    </row>
    <row r="15" customHeight="1" spans="1:12">
      <c r="A15" s="44"/>
      <c r="B15" s="45"/>
      <c r="C15" s="45"/>
      <c r="D15" s="41"/>
      <c r="E15" s="41"/>
      <c r="F15" s="41"/>
      <c r="G15" s="41"/>
      <c r="H15" s="41"/>
      <c r="I15" s="45"/>
      <c r="J15" s="45"/>
      <c r="K15" s="45"/>
      <c r="L15" s="53"/>
    </row>
    <row r="16" ht="23" customHeight="1" spans="1:12">
      <c r="A16" s="46" t="s">
        <v>29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</sheetData>
  <mergeCells count="20">
    <mergeCell ref="A2:B2"/>
    <mergeCell ref="C2:E2"/>
    <mergeCell ref="G2:H2"/>
    <mergeCell ref="J2:K2"/>
    <mergeCell ref="F3:I3"/>
    <mergeCell ref="A16:L16"/>
    <mergeCell ref="A3:A4"/>
    <mergeCell ref="B3:B4"/>
    <mergeCell ref="C3:C4"/>
    <mergeCell ref="D3:D4"/>
    <mergeCell ref="E3:E4"/>
    <mergeCell ref="J3:J4"/>
    <mergeCell ref="J6:J10"/>
    <mergeCell ref="K3:K4"/>
    <mergeCell ref="K6:K10"/>
    <mergeCell ref="L3:L4"/>
    <mergeCell ref="L6:L10"/>
    <mergeCell ref="A11:C15"/>
    <mergeCell ref="D11:H15"/>
    <mergeCell ref="I11:L15"/>
  </mergeCells>
  <dataValidations count="3">
    <dataValidation type="list" allowBlank="1" showInputMessage="1" showErrorMessage="1" sqref="J6:J10">
      <formula1>"电子卖场-网上超市,电子卖场-定点服务,电子卖场-在线询价,电子卖场-反向竞价,框架协议,电子卖场-定点服务-竞价采购"</formula1>
    </dataValidation>
    <dataValidation type="list" allowBlank="1" showInputMessage="1" showErrorMessage="1" sqref="K6:K10">
      <formula1>"政府集中采购-委托本级集采"</formula1>
    </dataValidation>
    <dataValidation type="list" allowBlank="1" showInputMessage="1" showErrorMessage="1" sqref="L6:L10">
      <formula1>"援疆资金,代管资金,捐赠资金,自筹资金
"</formula1>
    </dataValidation>
  </dataValidations>
  <printOptions horizontalCentered="1" verticalCentered="1"/>
  <pageMargins left="0.747916666666667" right="0.590277777777778" top="0.432638888888889" bottom="0.196527777777778" header="0.156944444444444" footer="0.156944444444444"/>
  <pageSetup paperSize="9" scale="93" orientation="landscape" horizontalDpi="600" verticalDpi="6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16"/>
  <sheetViews>
    <sheetView workbookViewId="0">
      <selection activeCell="R8" sqref="R8"/>
    </sheetView>
  </sheetViews>
  <sheetFormatPr defaultColWidth="9" defaultRowHeight="18.75"/>
  <cols>
    <col min="1" max="1" width="9" style="2"/>
    <col min="2" max="2" width="12" style="3" customWidth="1"/>
    <col min="3" max="3" width="12.375" style="4" customWidth="1"/>
    <col min="4" max="6" width="9" style="2"/>
    <col min="7" max="7" width="9" style="2" hidden="1" customWidth="1"/>
    <col min="8" max="8" width="9" style="2" customWidth="1"/>
    <col min="9" max="9" width="9" style="2" hidden="1" customWidth="1"/>
    <col min="10" max="10" width="9" style="2" customWidth="1"/>
    <col min="11" max="11" width="9" style="2" hidden="1" customWidth="1"/>
    <col min="12" max="12" width="9" style="2" customWidth="1"/>
    <col min="13" max="13" width="9" style="2" hidden="1" customWidth="1"/>
    <col min="14" max="14" width="9" style="2" customWidth="1"/>
    <col min="15" max="16384" width="9" style="2"/>
  </cols>
  <sheetData>
    <row r="1" ht="54" customHeight="1" spans="1:14">
      <c r="A1" s="5" t="s">
        <v>30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3" customHeight="1" spans="1:14">
      <c r="A2" s="7" t="s">
        <v>8</v>
      </c>
      <c r="B2" s="8" t="s">
        <v>31</v>
      </c>
      <c r="C2" s="8" t="s">
        <v>32</v>
      </c>
      <c r="D2" s="7" t="s">
        <v>12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4" t="s">
        <v>42</v>
      </c>
    </row>
    <row r="3" ht="32" customHeight="1" spans="1:14">
      <c r="A3" s="10">
        <v>1</v>
      </c>
      <c r="B3" s="11" t="s">
        <v>43</v>
      </c>
      <c r="C3" s="12" t="s">
        <v>44</v>
      </c>
      <c r="D3" s="13">
        <v>20</v>
      </c>
      <c r="E3" s="14">
        <f t="shared" ref="E3:E15" si="0">F3+H3+J3+L3</f>
        <v>50</v>
      </c>
      <c r="F3" s="14">
        <v>30</v>
      </c>
      <c r="G3" s="14">
        <f t="shared" ref="G3:G15" si="1">F3*D3</f>
        <v>600</v>
      </c>
      <c r="H3" s="15">
        <v>10</v>
      </c>
      <c r="I3" s="14">
        <f t="shared" ref="I3:I15" si="2">H3*D3</f>
        <v>200</v>
      </c>
      <c r="J3" s="15"/>
      <c r="K3" s="15">
        <f t="shared" ref="K3:K15" si="3">J3*D3</f>
        <v>0</v>
      </c>
      <c r="L3" s="15">
        <v>10</v>
      </c>
      <c r="M3" s="15">
        <f t="shared" ref="M3:M15" si="4">L3*D3</f>
        <v>200</v>
      </c>
      <c r="N3" s="14">
        <f t="shared" ref="N3:N15" si="5">D3*E3</f>
        <v>1000</v>
      </c>
    </row>
    <row r="4" ht="32" customHeight="1" spans="1:14">
      <c r="A4" s="10">
        <v>2</v>
      </c>
      <c r="B4" s="16" t="s">
        <v>45</v>
      </c>
      <c r="C4" s="16" t="s">
        <v>46</v>
      </c>
      <c r="D4" s="14">
        <v>25</v>
      </c>
      <c r="E4" s="14">
        <f t="shared" si="0"/>
        <v>29</v>
      </c>
      <c r="F4" s="14">
        <v>20</v>
      </c>
      <c r="G4" s="14">
        <f t="shared" si="1"/>
        <v>500</v>
      </c>
      <c r="H4" s="15">
        <v>3</v>
      </c>
      <c r="I4" s="14">
        <f t="shared" si="2"/>
        <v>75</v>
      </c>
      <c r="J4" s="15">
        <v>3</v>
      </c>
      <c r="K4" s="15">
        <f t="shared" si="3"/>
        <v>75</v>
      </c>
      <c r="L4" s="15">
        <v>3</v>
      </c>
      <c r="M4" s="15">
        <f t="shared" si="4"/>
        <v>75</v>
      </c>
      <c r="N4" s="14">
        <f t="shared" si="5"/>
        <v>725</v>
      </c>
    </row>
    <row r="5" ht="32" customHeight="1" spans="1:14">
      <c r="A5" s="10">
        <v>3</v>
      </c>
      <c r="B5" s="17" t="s">
        <v>47</v>
      </c>
      <c r="C5" s="16" t="s">
        <v>48</v>
      </c>
      <c r="D5" s="14">
        <v>10</v>
      </c>
      <c r="E5" s="14">
        <f t="shared" si="0"/>
        <v>60</v>
      </c>
      <c r="F5" s="14">
        <v>60</v>
      </c>
      <c r="G5" s="14">
        <f t="shared" si="1"/>
        <v>600</v>
      </c>
      <c r="H5" s="15">
        <v>0</v>
      </c>
      <c r="I5" s="14">
        <f t="shared" si="2"/>
        <v>0</v>
      </c>
      <c r="J5" s="15">
        <v>0</v>
      </c>
      <c r="K5" s="15">
        <f t="shared" si="3"/>
        <v>0</v>
      </c>
      <c r="L5" s="15">
        <v>0</v>
      </c>
      <c r="M5" s="15">
        <f t="shared" si="4"/>
        <v>0</v>
      </c>
      <c r="N5" s="14">
        <f t="shared" si="5"/>
        <v>600</v>
      </c>
    </row>
    <row r="6" ht="32" customHeight="1" spans="1:14">
      <c r="A6" s="10">
        <v>4</v>
      </c>
      <c r="B6" s="18" t="s">
        <v>49</v>
      </c>
      <c r="C6" s="16" t="s">
        <v>50</v>
      </c>
      <c r="D6" s="14">
        <v>60</v>
      </c>
      <c r="E6" s="14">
        <f t="shared" si="0"/>
        <v>10</v>
      </c>
      <c r="F6" s="14">
        <v>10</v>
      </c>
      <c r="G6" s="14">
        <f t="shared" si="1"/>
        <v>600</v>
      </c>
      <c r="H6" s="14"/>
      <c r="I6" s="14">
        <f t="shared" si="2"/>
        <v>0</v>
      </c>
      <c r="J6" s="14"/>
      <c r="K6" s="15">
        <f t="shared" si="3"/>
        <v>0</v>
      </c>
      <c r="L6" s="14"/>
      <c r="M6" s="15">
        <f t="shared" si="4"/>
        <v>0</v>
      </c>
      <c r="N6" s="14">
        <f t="shared" si="5"/>
        <v>600</v>
      </c>
    </row>
    <row r="7" ht="32" customHeight="1" spans="1:14">
      <c r="A7" s="10">
        <v>5</v>
      </c>
      <c r="B7" s="18" t="s">
        <v>51</v>
      </c>
      <c r="C7" s="16" t="s">
        <v>52</v>
      </c>
      <c r="D7" s="14">
        <v>49</v>
      </c>
      <c r="E7" s="14">
        <f t="shared" si="0"/>
        <v>10</v>
      </c>
      <c r="F7" s="14">
        <v>10</v>
      </c>
      <c r="G7" s="14">
        <f t="shared" si="1"/>
        <v>490</v>
      </c>
      <c r="H7" s="14"/>
      <c r="I7" s="14">
        <f t="shared" si="2"/>
        <v>0</v>
      </c>
      <c r="J7" s="14"/>
      <c r="K7" s="15">
        <f t="shared" si="3"/>
        <v>0</v>
      </c>
      <c r="L7" s="14"/>
      <c r="M7" s="15">
        <f t="shared" si="4"/>
        <v>0</v>
      </c>
      <c r="N7" s="14">
        <f t="shared" si="5"/>
        <v>490</v>
      </c>
    </row>
    <row r="8" ht="32" customHeight="1" spans="1:14">
      <c r="A8" s="10">
        <v>6</v>
      </c>
      <c r="B8" s="18" t="s">
        <v>53</v>
      </c>
      <c r="C8" s="16" t="s">
        <v>54</v>
      </c>
      <c r="D8" s="14">
        <v>40</v>
      </c>
      <c r="E8" s="14">
        <f t="shared" si="0"/>
        <v>10</v>
      </c>
      <c r="F8" s="14">
        <v>10</v>
      </c>
      <c r="G8" s="14">
        <f t="shared" si="1"/>
        <v>400</v>
      </c>
      <c r="H8" s="14"/>
      <c r="I8" s="14">
        <f t="shared" si="2"/>
        <v>0</v>
      </c>
      <c r="J8" s="14"/>
      <c r="K8" s="15">
        <f t="shared" si="3"/>
        <v>0</v>
      </c>
      <c r="L8" s="14"/>
      <c r="M8" s="15">
        <f t="shared" si="4"/>
        <v>0</v>
      </c>
      <c r="N8" s="14">
        <f t="shared" si="5"/>
        <v>400</v>
      </c>
    </row>
    <row r="9" ht="32" customHeight="1" spans="1:14">
      <c r="A9" s="10">
        <v>7</v>
      </c>
      <c r="B9" s="18" t="s">
        <v>55</v>
      </c>
      <c r="C9" s="16" t="s">
        <v>56</v>
      </c>
      <c r="D9" s="14">
        <v>35</v>
      </c>
      <c r="E9" s="14">
        <f t="shared" si="0"/>
        <v>150</v>
      </c>
      <c r="F9" s="14">
        <v>150</v>
      </c>
      <c r="G9" s="14">
        <f t="shared" si="1"/>
        <v>5250</v>
      </c>
      <c r="H9" s="14"/>
      <c r="I9" s="14">
        <f t="shared" si="2"/>
        <v>0</v>
      </c>
      <c r="J9" s="14"/>
      <c r="K9" s="15">
        <f t="shared" si="3"/>
        <v>0</v>
      </c>
      <c r="L9" s="14"/>
      <c r="M9" s="15">
        <f t="shared" si="4"/>
        <v>0</v>
      </c>
      <c r="N9" s="14">
        <f t="shared" si="5"/>
        <v>5250</v>
      </c>
    </row>
    <row r="10" ht="32" customHeight="1" spans="1:14">
      <c r="A10" s="10">
        <v>8</v>
      </c>
      <c r="B10" s="18" t="s">
        <v>57</v>
      </c>
      <c r="C10" s="16" t="s">
        <v>58</v>
      </c>
      <c r="D10" s="14">
        <v>15</v>
      </c>
      <c r="E10" s="14">
        <f t="shared" si="0"/>
        <v>30</v>
      </c>
      <c r="F10" s="14">
        <v>30</v>
      </c>
      <c r="G10" s="14">
        <f t="shared" si="1"/>
        <v>450</v>
      </c>
      <c r="H10" s="14"/>
      <c r="I10" s="14">
        <f t="shared" si="2"/>
        <v>0</v>
      </c>
      <c r="J10" s="14"/>
      <c r="K10" s="15">
        <f t="shared" si="3"/>
        <v>0</v>
      </c>
      <c r="L10" s="14"/>
      <c r="M10" s="15">
        <f t="shared" si="4"/>
        <v>0</v>
      </c>
      <c r="N10" s="14">
        <f t="shared" si="5"/>
        <v>450</v>
      </c>
    </row>
    <row r="11" ht="32" customHeight="1" spans="1:14">
      <c r="A11" s="10">
        <v>9</v>
      </c>
      <c r="B11" s="18" t="s">
        <v>59</v>
      </c>
      <c r="C11" s="16" t="s">
        <v>60</v>
      </c>
      <c r="D11" s="14">
        <v>40</v>
      </c>
      <c r="E11" s="14">
        <f t="shared" si="0"/>
        <v>30</v>
      </c>
      <c r="F11" s="14">
        <v>30</v>
      </c>
      <c r="G11" s="14">
        <f t="shared" si="1"/>
        <v>1200</v>
      </c>
      <c r="H11" s="14"/>
      <c r="I11" s="14">
        <f t="shared" si="2"/>
        <v>0</v>
      </c>
      <c r="J11" s="14"/>
      <c r="K11" s="15">
        <f t="shared" si="3"/>
        <v>0</v>
      </c>
      <c r="L11" s="14"/>
      <c r="M11" s="15">
        <f t="shared" si="4"/>
        <v>0</v>
      </c>
      <c r="N11" s="14">
        <f t="shared" si="5"/>
        <v>1200</v>
      </c>
    </row>
    <row r="12" ht="32" customHeight="1" spans="1:14">
      <c r="A12" s="10">
        <v>10</v>
      </c>
      <c r="B12" s="18" t="s">
        <v>61</v>
      </c>
      <c r="C12" s="16" t="s">
        <v>60</v>
      </c>
      <c r="D12" s="14">
        <v>50</v>
      </c>
      <c r="E12" s="14">
        <f t="shared" si="0"/>
        <v>30</v>
      </c>
      <c r="F12" s="14">
        <v>30</v>
      </c>
      <c r="G12" s="14">
        <f t="shared" si="1"/>
        <v>1500</v>
      </c>
      <c r="H12" s="14"/>
      <c r="I12" s="14">
        <f t="shared" si="2"/>
        <v>0</v>
      </c>
      <c r="J12" s="14"/>
      <c r="K12" s="15">
        <f t="shared" si="3"/>
        <v>0</v>
      </c>
      <c r="L12" s="14"/>
      <c r="M12" s="15">
        <f t="shared" si="4"/>
        <v>0</v>
      </c>
      <c r="N12" s="14">
        <f t="shared" si="5"/>
        <v>1500</v>
      </c>
    </row>
    <row r="13" ht="32" customHeight="1" spans="1:14">
      <c r="A13" s="10">
        <v>11</v>
      </c>
      <c r="B13" s="18" t="s">
        <v>62</v>
      </c>
      <c r="C13" s="19" t="s">
        <v>63</v>
      </c>
      <c r="D13" s="14">
        <v>120</v>
      </c>
      <c r="E13" s="14">
        <f t="shared" si="0"/>
        <v>25</v>
      </c>
      <c r="F13" s="14">
        <v>25</v>
      </c>
      <c r="G13" s="14">
        <f t="shared" si="1"/>
        <v>3000</v>
      </c>
      <c r="H13" s="14"/>
      <c r="I13" s="14">
        <f t="shared" si="2"/>
        <v>0</v>
      </c>
      <c r="J13" s="14"/>
      <c r="K13" s="15">
        <f t="shared" si="3"/>
        <v>0</v>
      </c>
      <c r="L13" s="14"/>
      <c r="M13" s="15">
        <f t="shared" si="4"/>
        <v>0</v>
      </c>
      <c r="N13" s="14">
        <f t="shared" si="5"/>
        <v>3000</v>
      </c>
    </row>
    <row r="14" ht="32" customHeight="1" spans="1:14">
      <c r="A14" s="10">
        <v>12</v>
      </c>
      <c r="B14" s="16" t="s">
        <v>64</v>
      </c>
      <c r="C14" s="16" t="s">
        <v>65</v>
      </c>
      <c r="D14" s="14">
        <v>70</v>
      </c>
      <c r="E14" s="14">
        <f t="shared" si="0"/>
        <v>20</v>
      </c>
      <c r="F14" s="14">
        <v>20</v>
      </c>
      <c r="G14" s="14">
        <f t="shared" si="1"/>
        <v>1400</v>
      </c>
      <c r="H14" s="14"/>
      <c r="I14" s="14">
        <f t="shared" si="2"/>
        <v>0</v>
      </c>
      <c r="J14" s="14"/>
      <c r="K14" s="15">
        <f t="shared" si="3"/>
        <v>0</v>
      </c>
      <c r="L14" s="14"/>
      <c r="M14" s="15">
        <f t="shared" si="4"/>
        <v>0</v>
      </c>
      <c r="N14" s="14">
        <f t="shared" si="5"/>
        <v>1400</v>
      </c>
    </row>
    <row r="15" ht="32" customHeight="1" spans="1:14">
      <c r="A15" s="10">
        <v>13</v>
      </c>
      <c r="B15" s="16" t="s">
        <v>66</v>
      </c>
      <c r="C15" s="16" t="s">
        <v>67</v>
      </c>
      <c r="D15" s="14">
        <v>360</v>
      </c>
      <c r="E15" s="14">
        <f t="shared" si="0"/>
        <v>14</v>
      </c>
      <c r="F15" s="14"/>
      <c r="G15" s="14">
        <f t="shared" si="1"/>
        <v>0</v>
      </c>
      <c r="H15" s="14">
        <v>6</v>
      </c>
      <c r="I15" s="14">
        <f t="shared" si="2"/>
        <v>2160</v>
      </c>
      <c r="J15" s="14">
        <v>2</v>
      </c>
      <c r="K15" s="15">
        <f t="shared" si="3"/>
        <v>720</v>
      </c>
      <c r="L15" s="14">
        <v>6</v>
      </c>
      <c r="M15" s="15">
        <f t="shared" si="4"/>
        <v>2160</v>
      </c>
      <c r="N15" s="14">
        <f t="shared" si="5"/>
        <v>5040</v>
      </c>
    </row>
    <row r="16" s="1" customFormat="1" ht="24" customHeight="1" spans="1:14">
      <c r="A16" s="9" t="s">
        <v>68</v>
      </c>
      <c r="B16" s="20"/>
      <c r="C16" s="21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>SUM(N3:N15)</f>
        <v>21655</v>
      </c>
    </row>
  </sheetData>
  <mergeCells count="1">
    <mergeCell ref="A1:N1"/>
  </mergeCells>
  <printOptions horizontalCentered="1"/>
  <pageMargins left="0.247916666666667" right="0.247916666666667" top="0.156944444444444" bottom="0.15694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电子卖场计划申请表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KSJY</cp:lastModifiedBy>
  <dcterms:created xsi:type="dcterms:W3CDTF">2024-11-12T13:30:00Z</dcterms:created>
  <dcterms:modified xsi:type="dcterms:W3CDTF">2025-03-05T10:25:55Z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F9D24099EFC848268B4190254DBFE52D_13</vt:lpwstr>
  </property>
</Properties>
</file>