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5"/>
  </bookViews>
  <sheets>
    <sheet name="护坡，八字墙" sheetId="51" r:id="rId1"/>
    <sheet name="拦水带、急流槽" sheetId="5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<sst xmlns="http://schemas.openxmlformats.org/spreadsheetml/2006/main" count="69" uniqueCount="36">
  <si>
    <t>拜城分局S307线桥涵维修混凝土修补锥坡、跌水工程量清单</t>
  </si>
  <si>
    <t>序号</t>
  </si>
  <si>
    <t>路线编号</t>
  </si>
  <si>
    <t>中心桩号</t>
  </si>
  <si>
    <r>
      <t>数量(m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）</t>
    </r>
  </si>
  <si>
    <t>备注</t>
  </si>
  <si>
    <t>S307</t>
  </si>
  <si>
    <t>15+409</t>
  </si>
  <si>
    <t>涵洞（涵洞跌水,铺砌损毁）</t>
  </si>
  <si>
    <t>27+687</t>
  </si>
  <si>
    <t>桥梁（修复锥坡,护坡）</t>
  </si>
  <si>
    <t>80+987</t>
  </si>
  <si>
    <t>涵洞（修复锥坡,护坡）</t>
  </si>
  <si>
    <t>106+537</t>
  </si>
  <si>
    <t>合计</t>
  </si>
  <si>
    <t>Z639</t>
  </si>
  <si>
    <t>3+560</t>
  </si>
  <si>
    <t>总合计</t>
  </si>
  <si>
    <t>拜城分局S307线拦水带，急流槽工程量清单</t>
  </si>
  <si>
    <t>桩号</t>
  </si>
  <si>
    <t>拦水带</t>
  </si>
  <si>
    <t>急流槽</t>
  </si>
  <si>
    <t>数量（m）</t>
  </si>
  <si>
    <t>K23</t>
  </si>
  <si>
    <t>K99</t>
  </si>
  <si>
    <t>K100</t>
  </si>
  <si>
    <t>K101</t>
  </si>
  <si>
    <t>K109</t>
  </si>
  <si>
    <t>K110</t>
  </si>
  <si>
    <t>K111</t>
  </si>
  <si>
    <t>K112</t>
  </si>
  <si>
    <t>K113</t>
  </si>
  <si>
    <t>K114</t>
  </si>
  <si>
    <t>K117</t>
  </si>
  <si>
    <t>K118</t>
  </si>
  <si>
    <t>K119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</si>
</sst>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4" fillId="0" borderId="9" xfId="55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shrinkToFit="1"/>
    </xf>
    <xf numFmtId="0" fontId="5" fillId="0" borderId="9" xfId="2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>
      <alignment vertical="center" shrinkToFit="1"/>
    </xf>
    <xf numFmtId="0" fontId="4" fillId="0" borderId="9" xfId="55" applyFont="1" applyFill="1" applyBorder="1" applyAlignment="1">
      <alignment vertical="center" wrapText="1"/>
    </xf>
    <xf numFmtId="0" fontId="4" fillId="0" borderId="10" xfId="55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10" xfId="55" applyFont="1" applyFill="1" applyBorder="1" applyAlignment="1">
      <alignment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4" xfId="55" applyFont="1" applyFill="1" applyBorder="1" applyAlignment="1">
      <alignment vertical="center" wrapText="1"/>
    </xf>
    <xf numFmtId="176" fontId="4" fillId="0" borderId="4" xfId="55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55" applyFont="1" applyFill="1" applyBorder="1" applyAlignment="1">
      <alignment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4" fillId="0" borderId="0" xfId="5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.11.27表格 2" xfId="49"/>
    <cellStyle name="常规_2009.11.27表格 2_4涵 洞 基 础 数 据 汇 总 表" xfId="50"/>
    <cellStyle name="常规 13" xfId="51"/>
    <cellStyle name="常规_2009.11.27表格 2 2" xfId="52"/>
    <cellStyle name="常规_2009.11.27表格 2_3桥梁基础数据汇  总 表" xfId="53"/>
    <cellStyle name="常规_2006桥梁一览表 2_3桥梁基础数据汇  总 表" xfId="54"/>
    <cellStyle name="常规 3" xfId="55"/>
  </cellStyle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0" zoomScaleNormal="80" workbookViewId="0">
      <selection activeCell="N8" sqref="N8"/>
    </sheetView>
  </sheetViews>
  <sheetFormatPr defaultColWidth="9" defaultRowHeight="14.25" outlineLevelCol="4"/>
  <cols>
    <col min="1" max="1" width="7.33333333333333" style="1" customWidth="1"/>
    <col min="2" max="2" width="9.36666666666667" style="1" customWidth="1"/>
    <col min="3" max="3" width="15" style="1" customWidth="1"/>
    <col min="4" max="4" width="15.6166666666667" style="1" customWidth="1"/>
    <col min="5" max="5" width="31.625" style="1" customWidth="1"/>
    <col min="6" max="16384" width="9" style="1"/>
  </cols>
  <sheetData>
    <row r="1" s="1" customFormat="1" ht="52" customHeight="1" spans="1:5">
      <c r="A1" s="32" t="s">
        <v>0</v>
      </c>
      <c r="B1" s="32"/>
      <c r="C1" s="32"/>
      <c r="D1" s="32"/>
      <c r="E1" s="32"/>
    </row>
    <row r="2" s="2" customFormat="1" ht="52" customHeight="1" spans="1:5">
      <c r="A2" s="7" t="s">
        <v>1</v>
      </c>
      <c r="B2" s="7" t="s">
        <v>2</v>
      </c>
      <c r="C2" s="7" t="s">
        <v>3</v>
      </c>
      <c r="D2" s="33" t="s">
        <v>4</v>
      </c>
      <c r="E2" s="12" t="s">
        <v>5</v>
      </c>
    </row>
    <row r="3" s="2" customFormat="1" ht="52" customHeight="1" spans="1:5">
      <c r="A3" s="7">
        <v>1</v>
      </c>
      <c r="B3" s="7" t="s">
        <v>6</v>
      </c>
      <c r="C3" s="7" t="s">
        <v>7</v>
      </c>
      <c r="D3" s="7">
        <v>5.85</v>
      </c>
      <c r="E3" s="12" t="s">
        <v>8</v>
      </c>
    </row>
    <row r="4" s="2" customFormat="1" ht="52" customHeight="1" spans="1:5">
      <c r="A4" s="7">
        <v>2</v>
      </c>
      <c r="B4" s="7" t="s">
        <v>6</v>
      </c>
      <c r="C4" s="7" t="s">
        <v>9</v>
      </c>
      <c r="D4" s="7">
        <v>2.1</v>
      </c>
      <c r="E4" s="12" t="s">
        <v>10</v>
      </c>
    </row>
    <row r="5" s="2" customFormat="1" ht="52" customHeight="1" spans="1:5">
      <c r="A5" s="7">
        <v>3</v>
      </c>
      <c r="B5" s="7" t="s">
        <v>6</v>
      </c>
      <c r="C5" s="7" t="s">
        <v>11</v>
      </c>
      <c r="D5" s="7">
        <v>23.4</v>
      </c>
      <c r="E5" s="12" t="s">
        <v>12</v>
      </c>
    </row>
    <row r="6" s="2" customFormat="1" ht="52" customHeight="1" spans="1:5">
      <c r="A6" s="7">
        <v>4</v>
      </c>
      <c r="B6" s="7" t="s">
        <v>6</v>
      </c>
      <c r="C6" s="7" t="s">
        <v>13</v>
      </c>
      <c r="D6" s="7">
        <v>24.6</v>
      </c>
      <c r="E6" s="12" t="s">
        <v>10</v>
      </c>
    </row>
    <row r="7" s="2" customFormat="1" ht="52" customHeight="1" spans="1:5">
      <c r="A7" s="7"/>
      <c r="B7" s="7"/>
      <c r="C7" s="7"/>
      <c r="D7" s="7"/>
      <c r="E7" s="12"/>
    </row>
    <row r="8" s="2" customFormat="1" ht="52" customHeight="1" spans="1:5">
      <c r="A8" s="34" t="s">
        <v>14</v>
      </c>
      <c r="B8" s="35"/>
      <c r="C8" s="12"/>
      <c r="D8" s="7">
        <f>SUM(D3:D7)</f>
        <v>55.95</v>
      </c>
      <c r="E8" s="12"/>
    </row>
    <row r="9" s="2" customFormat="1" ht="52" customHeight="1" spans="1:5">
      <c r="A9" s="7">
        <v>5</v>
      </c>
      <c r="B9" s="7" t="s">
        <v>15</v>
      </c>
      <c r="C9" s="7" t="s">
        <v>16</v>
      </c>
      <c r="D9" s="7">
        <v>4.5</v>
      </c>
      <c r="E9" s="12" t="s">
        <v>12</v>
      </c>
    </row>
    <row r="10" s="2" customFormat="1" ht="52" customHeight="1" spans="1:5">
      <c r="A10" s="7"/>
      <c r="B10" s="7"/>
      <c r="C10" s="7"/>
      <c r="D10" s="7"/>
      <c r="E10" s="12"/>
    </row>
    <row r="11" s="2" customFormat="1" ht="52" customHeight="1" spans="1:5">
      <c r="A11" s="34" t="s">
        <v>14</v>
      </c>
      <c r="B11" s="35"/>
      <c r="C11" s="12"/>
      <c r="D11" s="7">
        <f>D9</f>
        <v>4.5</v>
      </c>
      <c r="E11" s="12"/>
    </row>
    <row r="12" s="2" customFormat="1" ht="52" customHeight="1" spans="1:5">
      <c r="A12" s="34" t="s">
        <v>17</v>
      </c>
      <c r="B12" s="35"/>
      <c r="C12" s="12"/>
      <c r="D12" s="7">
        <f>D11+D8</f>
        <v>60.45</v>
      </c>
      <c r="E12" s="12"/>
    </row>
  </sheetData>
  <mergeCells count="4">
    <mergeCell ref="A1:E1"/>
    <mergeCell ref="A8:C8"/>
    <mergeCell ref="A11:C11"/>
    <mergeCell ref="A12:C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E3" sqref="E3"/>
    </sheetView>
  </sheetViews>
  <sheetFormatPr defaultColWidth="9" defaultRowHeight="14.25" outlineLevelCol="5"/>
  <cols>
    <col min="1" max="1" width="7.33333333333333" style="1" customWidth="1"/>
    <col min="2" max="2" width="9.36666666666667" style="1" customWidth="1"/>
    <col min="3" max="3" width="12" style="1" customWidth="1"/>
    <col min="4" max="4" width="13.375" style="1" customWidth="1"/>
    <col min="5" max="5" width="18.375" style="1" customWidth="1"/>
    <col min="6" max="6" width="20.75" style="1" customWidth="1"/>
    <col min="7" max="16384" width="9" style="1"/>
  </cols>
  <sheetData>
    <row r="1" s="1" customFormat="1" ht="52" customHeight="1" spans="1:6">
      <c r="A1" s="3" t="s">
        <v>18</v>
      </c>
      <c r="B1" s="3"/>
      <c r="C1" s="3"/>
      <c r="D1" s="3"/>
      <c r="E1" s="3"/>
      <c r="F1" s="3"/>
    </row>
    <row r="2" s="1" customFormat="1" ht="52" customHeight="1" spans="1:6">
      <c r="A2" s="4" t="s">
        <v>1</v>
      </c>
      <c r="B2" s="4" t="s">
        <v>2</v>
      </c>
      <c r="C2" s="5" t="s">
        <v>19</v>
      </c>
      <c r="D2" s="6"/>
      <c r="E2" s="7" t="s">
        <v>20</v>
      </c>
      <c r="F2" s="8" t="s">
        <v>21</v>
      </c>
    </row>
    <row r="3" s="2" customFormat="1" ht="52" customHeight="1" spans="1:6">
      <c r="A3" s="9"/>
      <c r="B3" s="9"/>
      <c r="C3" s="10"/>
      <c r="D3" s="11"/>
      <c r="E3" s="7" t="s">
        <v>22</v>
      </c>
      <c r="F3" s="12" t="s">
        <v>22</v>
      </c>
    </row>
    <row r="4" s="2" customFormat="1" ht="52" customHeight="1" spans="1:6">
      <c r="A4" s="9">
        <v>1</v>
      </c>
      <c r="B4" s="7" t="s">
        <v>6</v>
      </c>
      <c r="C4" s="7" t="s">
        <v>6</v>
      </c>
      <c r="D4" s="13" t="s">
        <v>23</v>
      </c>
      <c r="E4" s="7"/>
      <c r="F4" s="14">
        <f>5/0.11</f>
        <v>45.4545454545455</v>
      </c>
    </row>
    <row r="5" s="2" customFormat="1" ht="52" customHeight="1" spans="1:6">
      <c r="A5" s="7">
        <v>2</v>
      </c>
      <c r="B5" s="7" t="s">
        <v>6</v>
      </c>
      <c r="C5" s="7" t="s">
        <v>6</v>
      </c>
      <c r="D5" s="13" t="s">
        <v>24</v>
      </c>
      <c r="E5" s="15">
        <v>46</v>
      </c>
      <c r="F5" s="16">
        <f>4/0.11</f>
        <v>36.3636363636364</v>
      </c>
    </row>
    <row r="6" s="2" customFormat="1" ht="52" customHeight="1" spans="1:6">
      <c r="A6" s="9">
        <v>3</v>
      </c>
      <c r="B6" s="7" t="s">
        <v>6</v>
      </c>
      <c r="C6" s="7" t="s">
        <v>6</v>
      </c>
      <c r="D6" s="13" t="s">
        <v>25</v>
      </c>
      <c r="E6" s="15">
        <v>30</v>
      </c>
      <c r="F6" s="16"/>
    </row>
    <row r="7" s="2" customFormat="1" ht="52" customHeight="1" spans="1:6">
      <c r="A7" s="7">
        <v>4</v>
      </c>
      <c r="B7" s="7" t="s">
        <v>6</v>
      </c>
      <c r="C7" s="7" t="s">
        <v>6</v>
      </c>
      <c r="D7" s="13" t="s">
        <v>26</v>
      </c>
      <c r="E7" s="15"/>
      <c r="F7" s="16">
        <f>1.7/0.11</f>
        <v>15.4545454545455</v>
      </c>
    </row>
    <row r="8" s="2" customFormat="1" ht="52" customHeight="1" spans="1:6">
      <c r="A8" s="7">
        <v>12</v>
      </c>
      <c r="B8" s="7" t="s">
        <v>6</v>
      </c>
      <c r="C8" s="7" t="s">
        <v>6</v>
      </c>
      <c r="D8" s="13" t="s">
        <v>27</v>
      </c>
      <c r="E8" s="15">
        <v>12</v>
      </c>
      <c r="F8" s="16">
        <f>1.7/0.11</f>
        <v>15.4545454545455</v>
      </c>
    </row>
    <row r="9" s="2" customFormat="1" ht="52" customHeight="1" spans="1:6">
      <c r="A9" s="9">
        <v>13</v>
      </c>
      <c r="B9" s="7" t="s">
        <v>6</v>
      </c>
      <c r="C9" s="7" t="s">
        <v>6</v>
      </c>
      <c r="D9" s="13" t="s">
        <v>28</v>
      </c>
      <c r="E9" s="17">
        <v>15</v>
      </c>
      <c r="F9" s="16"/>
    </row>
    <row r="10" s="2" customFormat="1" ht="52" customHeight="1" spans="1:6">
      <c r="A10" s="7">
        <v>14</v>
      </c>
      <c r="B10" s="7" t="s">
        <v>6</v>
      </c>
      <c r="C10" s="7" t="s">
        <v>6</v>
      </c>
      <c r="D10" s="13" t="s">
        <v>29</v>
      </c>
      <c r="E10" s="15">
        <v>10</v>
      </c>
      <c r="F10" s="16">
        <f>1/0.11</f>
        <v>9.09090909090909</v>
      </c>
    </row>
    <row r="11" s="2" customFormat="1" ht="52" customHeight="1" spans="1:6">
      <c r="A11" s="9">
        <v>15</v>
      </c>
      <c r="B11" s="7" t="s">
        <v>6</v>
      </c>
      <c r="C11" s="7" t="s">
        <v>6</v>
      </c>
      <c r="D11" s="13" t="s">
        <v>30</v>
      </c>
      <c r="E11" s="15">
        <v>21</v>
      </c>
      <c r="F11" s="16">
        <f>4/0.11</f>
        <v>36.3636363636364</v>
      </c>
    </row>
    <row r="12" s="2" customFormat="1" ht="52" customHeight="1" spans="1:6">
      <c r="A12" s="7">
        <v>16</v>
      </c>
      <c r="B12" s="7" t="s">
        <v>6</v>
      </c>
      <c r="C12" s="7" t="s">
        <v>6</v>
      </c>
      <c r="D12" s="13" t="s">
        <v>31</v>
      </c>
      <c r="E12" s="15">
        <v>8.5</v>
      </c>
      <c r="F12" s="18"/>
    </row>
    <row r="13" s="2" customFormat="1" ht="52" customHeight="1" spans="1:6">
      <c r="A13" s="9">
        <v>17</v>
      </c>
      <c r="B13" s="7" t="s">
        <v>6</v>
      </c>
      <c r="C13" s="7" t="s">
        <v>6</v>
      </c>
      <c r="D13" s="13" t="s">
        <v>32</v>
      </c>
      <c r="E13" s="15">
        <v>50</v>
      </c>
      <c r="F13" s="18"/>
    </row>
    <row r="14" s="2" customFormat="1" ht="52" customHeight="1" spans="1:6">
      <c r="A14" s="9">
        <v>21</v>
      </c>
      <c r="B14" s="7" t="s">
        <v>6</v>
      </c>
      <c r="C14" s="13" t="s">
        <v>33</v>
      </c>
      <c r="D14" s="13" t="s">
        <v>34</v>
      </c>
      <c r="E14" s="15"/>
      <c r="F14" s="16">
        <f>3/0.121</f>
        <v>24.7933884297521</v>
      </c>
    </row>
    <row r="15" s="2" customFormat="1" ht="52" customHeight="1" spans="1:6">
      <c r="A15" s="7">
        <v>22</v>
      </c>
      <c r="B15" s="7" t="s">
        <v>6</v>
      </c>
      <c r="C15" s="13" t="s">
        <v>34</v>
      </c>
      <c r="D15" s="13" t="s">
        <v>35</v>
      </c>
      <c r="E15" s="15">
        <v>55</v>
      </c>
      <c r="F15" s="16">
        <f>4/0.11</f>
        <v>36.3636363636364</v>
      </c>
    </row>
    <row r="16" s="2" customFormat="1" ht="52" customHeight="1" spans="1:6">
      <c r="A16" s="7"/>
      <c r="B16" s="7"/>
      <c r="C16" s="7"/>
      <c r="D16" s="13"/>
      <c r="E16" s="15"/>
      <c r="F16" s="18"/>
    </row>
    <row r="17" s="2" customFormat="1" ht="52" customHeight="1" spans="1:6">
      <c r="A17" s="7"/>
      <c r="B17" s="7"/>
      <c r="C17" s="7"/>
      <c r="D17" s="19"/>
      <c r="E17" s="20"/>
      <c r="F17" s="18"/>
    </row>
    <row r="18" s="2" customFormat="1" ht="52" customHeight="1" spans="1:6">
      <c r="A18" s="7"/>
      <c r="B18" s="7"/>
      <c r="C18" s="7"/>
      <c r="D18" s="19"/>
      <c r="E18" s="21"/>
      <c r="F18" s="18"/>
    </row>
    <row r="19" s="2" customFormat="1" ht="52" customHeight="1" spans="1:6">
      <c r="A19" s="7"/>
      <c r="B19" s="7"/>
      <c r="C19" s="7"/>
      <c r="D19" s="19"/>
      <c r="E19" s="21"/>
      <c r="F19" s="14"/>
    </row>
    <row r="20" s="2" customFormat="1" ht="52" customHeight="1" spans="1:6">
      <c r="A20" s="7"/>
      <c r="B20" s="7"/>
      <c r="C20" s="7"/>
      <c r="D20" s="19"/>
      <c r="E20" s="15"/>
      <c r="F20" s="14"/>
    </row>
    <row r="21" s="2" customFormat="1" ht="52" customHeight="1" spans="1:6">
      <c r="A21" s="7"/>
      <c r="B21" s="7"/>
      <c r="C21" s="7"/>
      <c r="D21" s="19"/>
      <c r="E21" s="15"/>
      <c r="F21" s="14"/>
    </row>
    <row r="22" s="2" customFormat="1" ht="52" customHeight="1" spans="1:6">
      <c r="A22" s="7"/>
      <c r="B22" s="4"/>
      <c r="C22" s="4"/>
      <c r="D22" s="22"/>
      <c r="E22" s="20"/>
      <c r="F22" s="23"/>
    </row>
    <row r="23" s="2" customFormat="1" ht="52" customHeight="1" spans="1:6">
      <c r="A23" s="24" t="s">
        <v>14</v>
      </c>
      <c r="B23" s="7"/>
      <c r="C23" s="7"/>
      <c r="D23" s="25"/>
      <c r="E23" s="26">
        <f>SUM(E5:E22)</f>
        <v>247.5</v>
      </c>
      <c r="F23" s="27">
        <f>SUM(F4:F22)</f>
        <v>219.338842975207</v>
      </c>
    </row>
    <row r="24" spans="2:6">
      <c r="B24" s="28"/>
      <c r="C24" s="28"/>
      <c r="D24" s="29"/>
      <c r="E24" s="29"/>
      <c r="F24" s="28"/>
    </row>
    <row r="25" spans="2:6">
      <c r="B25" s="28"/>
      <c r="C25" s="28"/>
      <c r="D25" s="29"/>
      <c r="E25" s="29"/>
      <c r="F25" s="28"/>
    </row>
    <row r="26" spans="2:6">
      <c r="B26" s="28"/>
      <c r="C26" s="28"/>
      <c r="D26" s="30"/>
      <c r="E26" s="30"/>
      <c r="F26" s="28"/>
    </row>
    <row r="27" spans="2:6">
      <c r="B27" s="28"/>
      <c r="C27" s="28"/>
      <c r="D27" s="29"/>
      <c r="E27" s="29"/>
      <c r="F27" s="28"/>
    </row>
    <row r="28" spans="2:6">
      <c r="B28" s="28"/>
      <c r="C28" s="28"/>
      <c r="D28" s="29"/>
      <c r="E28" s="29"/>
      <c r="F28" s="28"/>
    </row>
    <row r="29" spans="2:6">
      <c r="B29" s="28"/>
      <c r="C29" s="28"/>
      <c r="D29" s="29"/>
      <c r="E29" s="29"/>
      <c r="F29" s="28"/>
    </row>
    <row r="30" spans="2:6">
      <c r="B30" s="28"/>
      <c r="C30" s="28"/>
      <c r="D30" s="29"/>
      <c r="E30" s="29"/>
      <c r="F30" s="28"/>
    </row>
    <row r="31" spans="2:6">
      <c r="B31" s="28"/>
      <c r="C31" s="28"/>
      <c r="D31" s="29"/>
      <c r="E31" s="29"/>
      <c r="F31" s="28"/>
    </row>
    <row r="32" spans="2:6">
      <c r="B32" s="28"/>
      <c r="C32" s="28"/>
      <c r="D32" s="29"/>
      <c r="E32" s="29"/>
      <c r="F32" s="28"/>
    </row>
    <row r="33" spans="2:6">
      <c r="B33" s="28"/>
      <c r="C33" s="28"/>
      <c r="D33" s="29"/>
      <c r="E33" s="29"/>
      <c r="F33" s="28"/>
    </row>
    <row r="34" spans="2:6">
      <c r="B34" s="28"/>
      <c r="C34" s="28"/>
      <c r="D34" s="29"/>
      <c r="E34" s="29"/>
      <c r="F34" s="28"/>
    </row>
    <row r="35" spans="2:6">
      <c r="B35" s="28"/>
      <c r="C35" s="28"/>
      <c r="D35" s="31"/>
      <c r="E35" s="31"/>
      <c r="F35" s="28"/>
    </row>
    <row r="36" spans="2:6">
      <c r="B36" s="28"/>
      <c r="C36" s="28"/>
      <c r="D36" s="29"/>
      <c r="E36" s="29"/>
      <c r="F36" s="28"/>
    </row>
    <row r="37" spans="2:6">
      <c r="B37" s="28"/>
      <c r="C37" s="28"/>
      <c r="D37" s="29"/>
      <c r="E37" s="29"/>
      <c r="F37" s="28"/>
    </row>
    <row r="38" spans="2:6">
      <c r="B38" s="28"/>
      <c r="C38" s="28"/>
      <c r="D38" s="29"/>
      <c r="E38" s="29"/>
      <c r="F38" s="28"/>
    </row>
    <row r="39" spans="2:6">
      <c r="B39" s="28"/>
      <c r="C39" s="28"/>
      <c r="D39" s="28"/>
      <c r="E39" s="28"/>
      <c r="F39" s="28"/>
    </row>
  </sheetData>
  <mergeCells count="4">
    <mergeCell ref="A1:F1"/>
    <mergeCell ref="A2:A3"/>
    <mergeCell ref="B2:B3"/>
    <mergeCell ref="C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bc-gld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护坡，八字墙</vt:lpstr>
      <vt:lpstr>拦水带、急流槽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</dc:creator>
  <cp:lastModifiedBy>Administrator</cp:lastModifiedBy>
  <cp:revision>1</cp:revision>
  <dcterms:created xsi:type="dcterms:W3CDTF">2003-04-29T04:19:00Z</dcterms:created>
  <cp:lastPrinted>2021-03-14T12:26:00Z</cp:lastPrinted>
  <dcterms:modified xsi:type="dcterms:W3CDTF">2024-06-05T10:52:07Z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A5C345B30EE2425086E170DA2488597E</vt:lpwstr>
  </property>
  <property fmtid="{D5CDD505-2E9C-101B-9397-08002B2CF9AE}" pid="5" name="KSOReadingLayout">
    <vt:bool>true</vt:bool>
  </property>
</Properties>
</file>