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45"/>
  </bookViews>
  <sheets>
    <sheet name="汇总表" sheetId="7" r:id="rId1"/>
    <sheet name="办公设备维修采购清单第二标段" sheetId="6" r:id="rId2"/>
  </sheets>
  <definedNames>
    <definedName name="_xlnm._FilterDatabase" localSheetId="1" hidden="1">办公设备维修采购清单第二标段!$A$5:$WSG$32</definedName>
    <definedName name="_xlnm.Print_Titles" localSheetId="1">办公设备维修采购清单第二标段!$A:$J,办公设备维修采购清单第二标段!$1:$5</definedName>
  </definedNames>
  <calcPr calcId="145621" iterateDelta="9.9999999974897903E-4"/>
</workbook>
</file>

<file path=xl/calcChain.xml><?xml version="1.0" encoding="utf-8"?>
<calcChain xmlns="http://schemas.openxmlformats.org/spreadsheetml/2006/main">
  <c r="B22" i="7" l="1"/>
  <c r="G31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M31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P6" i="6"/>
  <c r="AN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O31" i="6" l="1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L6" i="6"/>
  <c r="AK31" i="6" s="1"/>
  <c r="AJ6" i="6"/>
  <c r="AI31" i="6" s="1"/>
  <c r="AH6" i="6"/>
  <c r="AG31" i="6" s="1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K31" i="6"/>
  <c r="O31" i="6"/>
  <c r="I31" i="6"/>
  <c r="AF6" i="6"/>
  <c r="AD6" i="6"/>
  <c r="AC31" i="6" s="1"/>
  <c r="AB6" i="6"/>
  <c r="AA31" i="6" s="1"/>
  <c r="Z6" i="6"/>
  <c r="X6" i="6"/>
  <c r="V6" i="6"/>
  <c r="T6" i="6"/>
  <c r="R6" i="6"/>
  <c r="Q31" i="6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6" i="6"/>
  <c r="M31" i="6" s="1"/>
  <c r="L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6" i="6"/>
  <c r="AE31" i="6" l="1"/>
  <c r="Y31" i="6"/>
  <c r="W31" i="6"/>
  <c r="U31" i="6"/>
  <c r="S31" i="6"/>
</calcChain>
</file>

<file path=xl/sharedStrings.xml><?xml version="1.0" encoding="utf-8"?>
<sst xmlns="http://schemas.openxmlformats.org/spreadsheetml/2006/main" count="184" uniqueCount="95">
  <si>
    <t xml:space="preserve"> 序号</t>
  </si>
  <si>
    <t>采购项目名称</t>
  </si>
  <si>
    <t>规格及主要参数</t>
  </si>
  <si>
    <t>单位</t>
  </si>
  <si>
    <t>单价</t>
  </si>
  <si>
    <t>品牌</t>
  </si>
  <si>
    <t>数量</t>
  </si>
  <si>
    <t>金额</t>
  </si>
  <si>
    <t>更换载体</t>
  </si>
  <si>
    <t>A3复印打印一体机通用</t>
  </si>
  <si>
    <t>个</t>
  </si>
  <si>
    <t>原装</t>
  </si>
  <si>
    <t>更换刮板</t>
  </si>
  <si>
    <t>更换显影仓</t>
  </si>
  <si>
    <t>更换打印机主板</t>
  </si>
  <si>
    <t>A3、A4一体机通用</t>
  </si>
  <si>
    <t>电脑电源</t>
  </si>
  <si>
    <t xml:space="preserve">匹备电脑，根据单位电脑匹配，品牌长城电源 </t>
  </si>
  <si>
    <t>更换电脑主板</t>
  </si>
  <si>
    <t>根据单位电脑匹配型号，品牌技嘉主板</t>
  </si>
  <si>
    <t xml:space="preserve"> </t>
  </si>
  <si>
    <t>A3复印机跟换电磁棍</t>
  </si>
  <si>
    <t>复印机马达</t>
  </si>
  <si>
    <t>复印机电路板</t>
  </si>
  <si>
    <t>更换速印机滚筒</t>
  </si>
  <si>
    <t>速印机通用</t>
  </si>
  <si>
    <t>复印件定影组件</t>
  </si>
  <si>
    <t>块</t>
  </si>
  <si>
    <t>搓纸轮</t>
  </si>
  <si>
    <t>硒鼓骨架</t>
  </si>
  <si>
    <t>复印机控制面板</t>
  </si>
  <si>
    <t>套</t>
  </si>
  <si>
    <t>速印机油泵</t>
  </si>
  <si>
    <t>速印机电机</t>
  </si>
  <si>
    <t>复印机主电机马达</t>
  </si>
  <si>
    <t>复印机主电机马达（A4、A3复印机通用）</t>
  </si>
  <si>
    <t>离合器马达</t>
  </si>
  <si>
    <t>鼓芯</t>
  </si>
  <si>
    <t>鼓芯（A4、A3复印机通用）</t>
  </si>
  <si>
    <t>光感组件</t>
  </si>
  <si>
    <t>（A4、A3复印机通用）</t>
  </si>
  <si>
    <t>合计</t>
  </si>
  <si>
    <t>布隆乡学校汇总</t>
    <phoneticPr fontId="9" type="noConversion"/>
  </si>
  <si>
    <t>SEWWO一体机</t>
  </si>
  <si>
    <t>电子横幅</t>
  </si>
  <si>
    <t>采购单位：拜城县教育局（集中核算各学校）                                                                                                                                          时间：2025.1.14</t>
    <phoneticPr fontId="9" type="noConversion"/>
  </si>
  <si>
    <t>投标单位（加盖公章）：                               法定代表人：                                            联系电话：                                                            投标时间：</t>
    <phoneticPr fontId="9" type="noConversion"/>
  </si>
  <si>
    <t>米吉克乡学校汇总</t>
    <phoneticPr fontId="9" type="noConversion"/>
  </si>
  <si>
    <t xml:space="preserve">更换速印机激光器 </t>
  </si>
  <si>
    <t>RONGDA  VR-7315（A4、A3复印机通用）</t>
  </si>
  <si>
    <t>更换打印机喷头</t>
  </si>
  <si>
    <t>康佳A3打印复印一体机bizhub（250i）</t>
  </si>
  <si>
    <t>大桥乡学校</t>
  </si>
  <si>
    <t>大桥乡学校</t>
    <phoneticPr fontId="9" type="noConversion"/>
  </si>
  <si>
    <t>铁热克镇学校汇总</t>
    <phoneticPr fontId="9" type="noConversion"/>
  </si>
  <si>
    <t>老虎台乡学校汇总</t>
    <phoneticPr fontId="9" type="noConversion"/>
  </si>
  <si>
    <t>察尔齐镇学校汇总</t>
    <phoneticPr fontId="9" type="noConversion"/>
  </si>
  <si>
    <t>彩虹幼儿园</t>
  </si>
  <si>
    <t>彩虹幼儿园</t>
    <phoneticPr fontId="9" type="noConversion"/>
  </si>
  <si>
    <t>幸福幼儿园</t>
  </si>
  <si>
    <t>幸福幼儿园</t>
    <phoneticPr fontId="9" type="noConversion"/>
  </si>
  <si>
    <t>福乐幼儿园</t>
  </si>
  <si>
    <t>福乐幼儿园</t>
    <phoneticPr fontId="9" type="noConversion"/>
  </si>
  <si>
    <t>红星幼儿园</t>
  </si>
  <si>
    <t>红星幼儿园</t>
    <phoneticPr fontId="9" type="noConversion"/>
  </si>
  <si>
    <t>花园幼儿园</t>
  </si>
  <si>
    <t>花园幼儿园</t>
    <phoneticPr fontId="9" type="noConversion"/>
  </si>
  <si>
    <t>快乐幼儿园</t>
  </si>
  <si>
    <t>快乐幼儿园</t>
    <phoneticPr fontId="9" type="noConversion"/>
  </si>
  <si>
    <t>林垂午幼儿园</t>
  </si>
  <si>
    <t>林垂午幼儿园</t>
    <phoneticPr fontId="9" type="noConversion"/>
  </si>
  <si>
    <t>七彩花幼儿园</t>
  </si>
  <si>
    <t>七彩花幼儿园</t>
    <phoneticPr fontId="9" type="noConversion"/>
  </si>
  <si>
    <t>童馨幼儿园</t>
  </si>
  <si>
    <t>童馨幼儿园</t>
    <phoneticPr fontId="9" type="noConversion"/>
  </si>
  <si>
    <t>团结幼儿园</t>
  </si>
  <si>
    <t>团结幼儿园</t>
    <phoneticPr fontId="9" type="noConversion"/>
  </si>
  <si>
    <t>雪莲幼儿园</t>
  </si>
  <si>
    <t>雪莲幼儿园</t>
    <phoneticPr fontId="9" type="noConversion"/>
  </si>
  <si>
    <t>全县第二标段汇总</t>
    <phoneticPr fontId="9" type="noConversion"/>
  </si>
  <si>
    <t>学校名称</t>
    <phoneticPr fontId="12" type="noConversion"/>
  </si>
  <si>
    <t>最高限价
（元）</t>
    <phoneticPr fontId="12" type="noConversion"/>
  </si>
  <si>
    <t>供应商报价
（元）</t>
    <phoneticPr fontId="12" type="noConversion"/>
  </si>
  <si>
    <t>备注</t>
    <phoneticPr fontId="12" type="noConversion"/>
  </si>
  <si>
    <t>合计（元）：</t>
    <phoneticPr fontId="12" type="noConversion"/>
  </si>
  <si>
    <t>报价提醒：各投标供应商报价不得漏项及超过各学校（幼儿园）的最高限价，否则视为无效报价。
其他采购需求详见附件</t>
    <phoneticPr fontId="12" type="noConversion"/>
  </si>
  <si>
    <t>布隆乡学校</t>
  </si>
  <si>
    <t>米吉克乡学校</t>
  </si>
  <si>
    <t>铁热克镇学校</t>
  </si>
  <si>
    <t>老虎台乡学校</t>
  </si>
  <si>
    <t>察尔齐镇学校</t>
  </si>
  <si>
    <t xml:space="preserve">投标单位名称：                     法定代表人：                    联系电话：                投标时间：         </t>
    <phoneticPr fontId="12" type="noConversion"/>
  </si>
  <si>
    <t>采购单位：拜城县教育局（各学校）             采购方式：在线竞价                  时间：2025.1.16</t>
    <phoneticPr fontId="9" type="noConversion"/>
  </si>
  <si>
    <t>集中核算中小学及幼儿园2025年度办公电子设备维修服务第二标段汇总表</t>
    <phoneticPr fontId="12" type="noConversion"/>
  </si>
  <si>
    <t xml:space="preserve">拜城县集中核算中小学及幼儿园2025年度办公电子设备维修服务采购清单    第二标段     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</si>
</sst>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);[Red]\(0\)"/>
    <numFmt numFmtId="178" formatCode="0_ "/>
  </numFmts>
  <fonts count="23" x14ac:knownFonts="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000000"/>
      <name val="仿宋_GB2312"/>
      <family val="3"/>
      <charset val="134"/>
    </font>
    <font>
      <b/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>
      <alignment vertical="center"/>
    </xf>
    <xf numFmtId="177" fontId="21" fillId="0" borderId="10" xfId="0" applyNumberFormat="1" applyFont="1" applyFill="1" applyBorder="1" applyAlignment="1" applyProtection="1">
      <alignment horizontal="center" vertical="center" shrinkToFit="1"/>
    </xf>
    <xf numFmtId="177" fontId="21" fillId="0" borderId="8" xfId="0" applyNumberFormat="1" applyFont="1" applyBorder="1" applyAlignment="1" applyProtection="1">
      <alignment horizontal="center" vertical="center" shrinkToFit="1"/>
    </xf>
    <xf numFmtId="177" fontId="21" fillId="0" borderId="11" xfId="0" applyNumberFormat="1" applyFont="1" applyBorder="1" applyAlignment="1" applyProtection="1">
      <alignment horizontal="center" vertical="center" shrinkToFit="1"/>
    </xf>
    <xf numFmtId="177" fontId="15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177" fontId="2" fillId="2" borderId="4" xfId="0" applyNumberFormat="1" applyFont="1" applyFill="1" applyBorder="1" applyAlignment="1" applyProtection="1">
      <alignment horizontal="center" vertical="center" wrapText="1"/>
    </xf>
  </cellXfs>
  <cellStyles count="12">
    <cellStyle name="常规" xfId="0" builtinId="0"/>
    <cellStyle name="常规 2" xfId="6"/>
    <cellStyle name="常规 3 10" xfId="1"/>
    <cellStyle name="常规 3 2" xfId="4"/>
    <cellStyle name="常规 3 2 2 2" xfId="8"/>
    <cellStyle name="常规 3 2 2 3" xfId="7"/>
    <cellStyle name="常规 3 3" xfId="5"/>
    <cellStyle name="常规 3 9" xfId="9"/>
    <cellStyle name="常规 36" xfId="10"/>
    <cellStyle name="常规 4 2" xfId="11"/>
    <cellStyle name="常规 46" xfId="3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16" sqref="C16"/>
    </sheetView>
  </sheetViews>
  <sheetFormatPr defaultRowHeight="13.5" x14ac:dyDescent="0.15"/>
  <cols>
    <col min="1" max="1" width="33.375" customWidth="1"/>
    <col min="2" max="2" width="19.75" customWidth="1"/>
    <col min="3" max="3" width="20.625" customWidth="1"/>
    <col min="4" max="4" width="19.5" customWidth="1"/>
  </cols>
  <sheetData>
    <row r="1" spans="1:4" ht="44.25" customHeight="1" x14ac:dyDescent="0.15">
      <c r="A1" s="49" t="s">
        <v>93</v>
      </c>
      <c r="B1" s="49"/>
      <c r="C1" s="49"/>
      <c r="D1" s="49"/>
    </row>
    <row r="2" spans="1:4" ht="23.25" customHeight="1" x14ac:dyDescent="0.15">
      <c r="A2" s="50" t="s">
        <v>92</v>
      </c>
      <c r="B2" s="50"/>
      <c r="C2" s="50"/>
      <c r="D2" s="50"/>
    </row>
    <row r="3" spans="1:4" ht="24.75" customHeight="1" x14ac:dyDescent="0.15">
      <c r="A3" s="50" t="s">
        <v>91</v>
      </c>
      <c r="B3" s="50"/>
      <c r="C3" s="50"/>
      <c r="D3" s="50"/>
    </row>
    <row r="4" spans="1:4" ht="36" customHeight="1" x14ac:dyDescent="0.15">
      <c r="A4" s="38" t="s">
        <v>80</v>
      </c>
      <c r="B4" s="39" t="s">
        <v>81</v>
      </c>
      <c r="C4" s="39" t="s">
        <v>82</v>
      </c>
      <c r="D4" s="40" t="s">
        <v>83</v>
      </c>
    </row>
    <row r="5" spans="1:4" ht="21.75" customHeight="1" x14ac:dyDescent="0.15">
      <c r="A5" s="41" t="s">
        <v>86</v>
      </c>
      <c r="B5" s="45">
        <v>16385</v>
      </c>
      <c r="C5" s="42"/>
      <c r="D5" s="42"/>
    </row>
    <row r="6" spans="1:4" ht="21.75" customHeight="1" x14ac:dyDescent="0.15">
      <c r="A6" s="41" t="s">
        <v>77</v>
      </c>
      <c r="B6" s="42">
        <v>5860</v>
      </c>
      <c r="C6" s="42"/>
      <c r="D6" s="42"/>
    </row>
    <row r="7" spans="1:4" ht="21.75" customHeight="1" x14ac:dyDescent="0.15">
      <c r="A7" s="41" t="s">
        <v>59</v>
      </c>
      <c r="B7" s="42">
        <v>2150</v>
      </c>
      <c r="C7" s="42"/>
      <c r="D7" s="42"/>
    </row>
    <row r="8" spans="1:4" ht="21.75" customHeight="1" x14ac:dyDescent="0.15">
      <c r="A8" s="41" t="s">
        <v>71</v>
      </c>
      <c r="B8" s="42">
        <v>3000</v>
      </c>
      <c r="C8" s="42"/>
      <c r="D8" s="42"/>
    </row>
    <row r="9" spans="1:4" ht="21.75" customHeight="1" x14ac:dyDescent="0.15">
      <c r="A9" s="41" t="s">
        <v>75</v>
      </c>
      <c r="B9" s="42">
        <v>5030</v>
      </c>
      <c r="C9" s="42"/>
      <c r="D9" s="42"/>
    </row>
    <row r="10" spans="1:4" ht="21.75" customHeight="1" x14ac:dyDescent="0.15">
      <c r="A10" s="41" t="s">
        <v>67</v>
      </c>
      <c r="B10" s="42">
        <v>8045</v>
      </c>
      <c r="C10" s="42"/>
      <c r="D10" s="42"/>
    </row>
    <row r="11" spans="1:4" ht="21.75" customHeight="1" x14ac:dyDescent="0.15">
      <c r="A11" s="41" t="s">
        <v>65</v>
      </c>
      <c r="B11" s="42">
        <v>5000</v>
      </c>
      <c r="C11" s="42"/>
      <c r="D11" s="42"/>
    </row>
    <row r="12" spans="1:4" ht="21.75" customHeight="1" x14ac:dyDescent="0.15">
      <c r="A12" s="41" t="s">
        <v>63</v>
      </c>
      <c r="B12" s="42">
        <v>4875</v>
      </c>
      <c r="C12" s="42"/>
      <c r="D12" s="42"/>
    </row>
    <row r="13" spans="1:4" ht="21.75" customHeight="1" x14ac:dyDescent="0.15">
      <c r="A13" s="41" t="s">
        <v>61</v>
      </c>
      <c r="B13" s="42">
        <v>5050</v>
      </c>
      <c r="C13" s="42"/>
      <c r="D13" s="42"/>
    </row>
    <row r="14" spans="1:4" ht="21.75" customHeight="1" x14ac:dyDescent="0.15">
      <c r="A14" s="41" t="s">
        <v>57</v>
      </c>
      <c r="B14" s="42">
        <v>4720</v>
      </c>
      <c r="C14" s="42"/>
      <c r="D14" s="42"/>
    </row>
    <row r="15" spans="1:4" ht="21.75" customHeight="1" x14ac:dyDescent="0.15">
      <c r="A15" s="41" t="s">
        <v>73</v>
      </c>
      <c r="B15" s="42">
        <v>6000</v>
      </c>
      <c r="C15" s="42"/>
      <c r="D15" s="42"/>
    </row>
    <row r="16" spans="1:4" ht="21.75" customHeight="1" x14ac:dyDescent="0.15">
      <c r="A16" s="41" t="s">
        <v>69</v>
      </c>
      <c r="B16" s="42">
        <v>5000</v>
      </c>
      <c r="C16" s="42"/>
      <c r="D16" s="42"/>
    </row>
    <row r="17" spans="1:4" ht="21.75" customHeight="1" x14ac:dyDescent="0.15">
      <c r="A17" s="41" t="s">
        <v>87</v>
      </c>
      <c r="B17" s="46">
        <v>33945</v>
      </c>
      <c r="C17" s="42"/>
      <c r="D17" s="42"/>
    </row>
    <row r="18" spans="1:4" ht="21.75" customHeight="1" x14ac:dyDescent="0.15">
      <c r="A18" s="41" t="s">
        <v>52</v>
      </c>
      <c r="B18" s="47">
        <v>30570</v>
      </c>
      <c r="C18" s="42"/>
      <c r="D18" s="42"/>
    </row>
    <row r="19" spans="1:4" ht="21.75" customHeight="1" x14ac:dyDescent="0.15">
      <c r="A19" s="41" t="s">
        <v>88</v>
      </c>
      <c r="B19" s="46">
        <v>1495</v>
      </c>
      <c r="C19" s="42"/>
      <c r="D19" s="42"/>
    </row>
    <row r="20" spans="1:4" ht="21.75" customHeight="1" x14ac:dyDescent="0.15">
      <c r="A20" s="41" t="s">
        <v>89</v>
      </c>
      <c r="B20" s="46">
        <v>7875</v>
      </c>
      <c r="C20" s="42"/>
      <c r="D20" s="42"/>
    </row>
    <row r="21" spans="1:4" ht="21.75" customHeight="1" x14ac:dyDescent="0.15">
      <c r="A21" s="41" t="s">
        <v>90</v>
      </c>
      <c r="B21" s="46">
        <v>23430</v>
      </c>
      <c r="C21" s="42"/>
      <c r="D21" s="42"/>
    </row>
    <row r="22" spans="1:4" ht="21.75" customHeight="1" x14ac:dyDescent="0.15">
      <c r="A22" s="43" t="s">
        <v>84</v>
      </c>
      <c r="B22" s="48">
        <f>SUM(B5:B21)</f>
        <v>168430</v>
      </c>
      <c r="C22" s="44"/>
      <c r="D22" s="44"/>
    </row>
    <row r="23" spans="1:4" ht="53.25" customHeight="1" x14ac:dyDescent="0.15">
      <c r="A23" s="51" t="s">
        <v>85</v>
      </c>
      <c r="B23" s="52"/>
      <c r="C23" s="52"/>
      <c r="D23" s="52"/>
    </row>
  </sheetData>
  <mergeCells count="4">
    <mergeCell ref="A1:D1"/>
    <mergeCell ref="A3:D3"/>
    <mergeCell ref="A23:D23"/>
    <mergeCell ref="A2:D2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SF32"/>
  <sheetViews>
    <sheetView workbookViewId="0">
      <selection activeCell="R8" sqref="R8"/>
    </sheetView>
  </sheetViews>
  <sheetFormatPr defaultColWidth="9" defaultRowHeight="13.5" x14ac:dyDescent="0.15"/>
  <cols>
    <col min="1" max="1" width="6.625" style="1" customWidth="1"/>
    <col min="2" max="2" width="18.25" style="1" customWidth="1"/>
    <col min="3" max="3" width="29.375" style="1" customWidth="1"/>
    <col min="4" max="4" width="5.875" style="1" customWidth="1"/>
    <col min="5" max="5" width="6.25" style="1" customWidth="1"/>
    <col min="6" max="6" width="8.625" style="1" customWidth="1"/>
    <col min="7" max="7" width="6.875" style="1" customWidth="1"/>
    <col min="8" max="8" width="8.625" style="1" customWidth="1"/>
    <col min="9" max="9" width="6.625" style="1" customWidth="1"/>
    <col min="10" max="36" width="5.625" style="1" customWidth="1"/>
    <col min="37" max="42" width="4.875" style="1" customWidth="1"/>
    <col min="43" max="111" width="9" style="1"/>
    <col min="112" max="155" width="9" style="4"/>
    <col min="156" max="156" width="5.875" style="4" customWidth="1"/>
    <col min="157" max="157" width="14" style="4" customWidth="1"/>
    <col min="158" max="158" width="51.125" style="4" customWidth="1"/>
    <col min="159" max="159" width="17.75" style="4" customWidth="1"/>
    <col min="160" max="160" width="5.625" style="4" customWidth="1"/>
    <col min="161" max="161" width="6.25" style="4" customWidth="1"/>
    <col min="162" max="162" width="6.75" style="4" customWidth="1"/>
    <col min="163" max="176" width="9" style="4" hidden="1" customWidth="1"/>
    <col min="177" max="177" width="6.625" style="4" customWidth="1"/>
    <col min="178" max="411" width="9" style="4"/>
    <col min="412" max="412" width="5.875" style="4" customWidth="1"/>
    <col min="413" max="413" width="14" style="4" customWidth="1"/>
    <col min="414" max="414" width="51.125" style="4" customWidth="1"/>
    <col min="415" max="415" width="17.75" style="4" customWidth="1"/>
    <col min="416" max="416" width="5.625" style="4" customWidth="1"/>
    <col min="417" max="417" width="6.25" style="4" customWidth="1"/>
    <col min="418" max="418" width="6.75" style="4" customWidth="1"/>
    <col min="419" max="432" width="9" style="4" hidden="1" customWidth="1"/>
    <col min="433" max="433" width="6.625" style="4" customWidth="1"/>
    <col min="434" max="667" width="9" style="4"/>
    <col min="668" max="668" width="5.875" style="4" customWidth="1"/>
    <col min="669" max="669" width="14" style="4" customWidth="1"/>
    <col min="670" max="670" width="51.125" style="4" customWidth="1"/>
    <col min="671" max="671" width="17.75" style="4" customWidth="1"/>
    <col min="672" max="672" width="5.625" style="4" customWidth="1"/>
    <col min="673" max="673" width="6.25" style="4" customWidth="1"/>
    <col min="674" max="674" width="6.75" style="4" customWidth="1"/>
    <col min="675" max="688" width="9" style="4" hidden="1" customWidth="1"/>
    <col min="689" max="689" width="6.625" style="4" customWidth="1"/>
    <col min="690" max="923" width="9" style="4"/>
    <col min="924" max="924" width="5.875" style="4" customWidth="1"/>
    <col min="925" max="925" width="14" style="4" customWidth="1"/>
    <col min="926" max="926" width="51.125" style="4" customWidth="1"/>
    <col min="927" max="927" width="17.75" style="4" customWidth="1"/>
    <col min="928" max="928" width="5.625" style="4" customWidth="1"/>
    <col min="929" max="929" width="6.25" style="4" customWidth="1"/>
    <col min="930" max="930" width="6.75" style="4" customWidth="1"/>
    <col min="931" max="944" width="9" style="4" hidden="1" customWidth="1"/>
    <col min="945" max="945" width="6.625" style="4" customWidth="1"/>
    <col min="946" max="1179" width="9" style="4"/>
    <col min="1180" max="1180" width="5.875" style="4" customWidth="1"/>
    <col min="1181" max="1181" width="14" style="4" customWidth="1"/>
    <col min="1182" max="1182" width="51.125" style="4" customWidth="1"/>
    <col min="1183" max="1183" width="17.75" style="4" customWidth="1"/>
    <col min="1184" max="1184" width="5.625" style="4" customWidth="1"/>
    <col min="1185" max="1185" width="6.25" style="4" customWidth="1"/>
    <col min="1186" max="1186" width="6.75" style="4" customWidth="1"/>
    <col min="1187" max="1200" width="9" style="4" hidden="1" customWidth="1"/>
    <col min="1201" max="1201" width="6.625" style="4" customWidth="1"/>
    <col min="1202" max="1435" width="9" style="4"/>
    <col min="1436" max="1436" width="5.875" style="4" customWidth="1"/>
    <col min="1437" max="1437" width="14" style="4" customWidth="1"/>
    <col min="1438" max="1438" width="51.125" style="4" customWidth="1"/>
    <col min="1439" max="1439" width="17.75" style="4" customWidth="1"/>
    <col min="1440" max="1440" width="5.625" style="4" customWidth="1"/>
    <col min="1441" max="1441" width="6.25" style="4" customWidth="1"/>
    <col min="1442" max="1442" width="6.75" style="4" customWidth="1"/>
    <col min="1443" max="1456" width="9" style="4" hidden="1" customWidth="1"/>
    <col min="1457" max="1457" width="6.625" style="4" customWidth="1"/>
    <col min="1458" max="1691" width="9" style="4"/>
    <col min="1692" max="1692" width="5.875" style="4" customWidth="1"/>
    <col min="1693" max="1693" width="14" style="4" customWidth="1"/>
    <col min="1694" max="1694" width="51.125" style="4" customWidth="1"/>
    <col min="1695" max="1695" width="17.75" style="4" customWidth="1"/>
    <col min="1696" max="1696" width="5.625" style="4" customWidth="1"/>
    <col min="1697" max="1697" width="6.25" style="4" customWidth="1"/>
    <col min="1698" max="1698" width="6.75" style="4" customWidth="1"/>
    <col min="1699" max="1712" width="9" style="4" hidden="1" customWidth="1"/>
    <col min="1713" max="1713" width="6.625" style="4" customWidth="1"/>
    <col min="1714" max="1947" width="9" style="4"/>
    <col min="1948" max="1948" width="5.875" style="4" customWidth="1"/>
    <col min="1949" max="1949" width="14" style="4" customWidth="1"/>
    <col min="1950" max="1950" width="51.125" style="4" customWidth="1"/>
    <col min="1951" max="1951" width="17.75" style="4" customWidth="1"/>
    <col min="1952" max="1952" width="5.625" style="4" customWidth="1"/>
    <col min="1953" max="1953" width="6.25" style="4" customWidth="1"/>
    <col min="1954" max="1954" width="6.75" style="4" customWidth="1"/>
    <col min="1955" max="1968" width="9" style="4" hidden="1" customWidth="1"/>
    <col min="1969" max="1969" width="6.625" style="4" customWidth="1"/>
    <col min="1970" max="2203" width="9" style="4"/>
    <col min="2204" max="2204" width="5.875" style="4" customWidth="1"/>
    <col min="2205" max="2205" width="14" style="4" customWidth="1"/>
    <col min="2206" max="2206" width="51.125" style="4" customWidth="1"/>
    <col min="2207" max="2207" width="17.75" style="4" customWidth="1"/>
    <col min="2208" max="2208" width="5.625" style="4" customWidth="1"/>
    <col min="2209" max="2209" width="6.25" style="4" customWidth="1"/>
    <col min="2210" max="2210" width="6.75" style="4" customWidth="1"/>
    <col min="2211" max="2224" width="9" style="4" hidden="1" customWidth="1"/>
    <col min="2225" max="2225" width="6.625" style="4" customWidth="1"/>
    <col min="2226" max="2459" width="9" style="4"/>
    <col min="2460" max="2460" width="5.875" style="4" customWidth="1"/>
    <col min="2461" max="2461" width="14" style="4" customWidth="1"/>
    <col min="2462" max="2462" width="51.125" style="4" customWidth="1"/>
    <col min="2463" max="2463" width="17.75" style="4" customWidth="1"/>
    <col min="2464" max="2464" width="5.625" style="4" customWidth="1"/>
    <col min="2465" max="2465" width="6.25" style="4" customWidth="1"/>
    <col min="2466" max="2466" width="6.75" style="4" customWidth="1"/>
    <col min="2467" max="2480" width="9" style="4" hidden="1" customWidth="1"/>
    <col min="2481" max="2481" width="6.625" style="4" customWidth="1"/>
    <col min="2482" max="2715" width="9" style="4"/>
    <col min="2716" max="2716" width="5.875" style="4" customWidth="1"/>
    <col min="2717" max="2717" width="14" style="4" customWidth="1"/>
    <col min="2718" max="2718" width="51.125" style="4" customWidth="1"/>
    <col min="2719" max="2719" width="17.75" style="4" customWidth="1"/>
    <col min="2720" max="2720" width="5.625" style="4" customWidth="1"/>
    <col min="2721" max="2721" width="6.25" style="4" customWidth="1"/>
    <col min="2722" max="2722" width="6.75" style="4" customWidth="1"/>
    <col min="2723" max="2736" width="9" style="4" hidden="1" customWidth="1"/>
    <col min="2737" max="2737" width="6.625" style="4" customWidth="1"/>
    <col min="2738" max="2971" width="9" style="4"/>
    <col min="2972" max="2972" width="5.875" style="4" customWidth="1"/>
    <col min="2973" max="2973" width="14" style="4" customWidth="1"/>
    <col min="2974" max="2974" width="51.125" style="4" customWidth="1"/>
    <col min="2975" max="2975" width="17.75" style="4" customWidth="1"/>
    <col min="2976" max="2976" width="5.625" style="4" customWidth="1"/>
    <col min="2977" max="2977" width="6.25" style="4" customWidth="1"/>
    <col min="2978" max="2978" width="6.75" style="4" customWidth="1"/>
    <col min="2979" max="2992" width="9" style="4" hidden="1" customWidth="1"/>
    <col min="2993" max="2993" width="6.625" style="4" customWidth="1"/>
    <col min="2994" max="3227" width="9" style="4"/>
    <col min="3228" max="3228" width="5.875" style="4" customWidth="1"/>
    <col min="3229" max="3229" width="14" style="4" customWidth="1"/>
    <col min="3230" max="3230" width="51.125" style="4" customWidth="1"/>
    <col min="3231" max="3231" width="17.75" style="4" customWidth="1"/>
    <col min="3232" max="3232" width="5.625" style="4" customWidth="1"/>
    <col min="3233" max="3233" width="6.25" style="4" customWidth="1"/>
    <col min="3234" max="3234" width="6.75" style="4" customWidth="1"/>
    <col min="3235" max="3248" width="9" style="4" hidden="1" customWidth="1"/>
    <col min="3249" max="3249" width="6.625" style="4" customWidth="1"/>
    <col min="3250" max="3483" width="9" style="4"/>
    <col min="3484" max="3484" width="5.875" style="4" customWidth="1"/>
    <col min="3485" max="3485" width="14" style="4" customWidth="1"/>
    <col min="3486" max="3486" width="51.125" style="4" customWidth="1"/>
    <col min="3487" max="3487" width="17.75" style="4" customWidth="1"/>
    <col min="3488" max="3488" width="5.625" style="4" customWidth="1"/>
    <col min="3489" max="3489" width="6.25" style="4" customWidth="1"/>
    <col min="3490" max="3490" width="6.75" style="4" customWidth="1"/>
    <col min="3491" max="3504" width="9" style="4" hidden="1" customWidth="1"/>
    <col min="3505" max="3505" width="6.625" style="4" customWidth="1"/>
    <col min="3506" max="3739" width="9" style="4"/>
    <col min="3740" max="3740" width="5.875" style="4" customWidth="1"/>
    <col min="3741" max="3741" width="14" style="4" customWidth="1"/>
    <col min="3742" max="3742" width="51.125" style="4" customWidth="1"/>
    <col min="3743" max="3743" width="17.75" style="4" customWidth="1"/>
    <col min="3744" max="3744" width="5.625" style="4" customWidth="1"/>
    <col min="3745" max="3745" width="6.25" style="4" customWidth="1"/>
    <col min="3746" max="3746" width="6.75" style="4" customWidth="1"/>
    <col min="3747" max="3760" width="9" style="4" hidden="1" customWidth="1"/>
    <col min="3761" max="3761" width="6.625" style="4" customWidth="1"/>
    <col min="3762" max="3995" width="9" style="4"/>
    <col min="3996" max="3996" width="5.875" style="4" customWidth="1"/>
    <col min="3997" max="3997" width="14" style="4" customWidth="1"/>
    <col min="3998" max="3998" width="51.125" style="4" customWidth="1"/>
    <col min="3999" max="3999" width="17.75" style="4" customWidth="1"/>
    <col min="4000" max="4000" width="5.625" style="4" customWidth="1"/>
    <col min="4001" max="4001" width="6.25" style="4" customWidth="1"/>
    <col min="4002" max="4002" width="6.75" style="4" customWidth="1"/>
    <col min="4003" max="4016" width="9" style="4" hidden="1" customWidth="1"/>
    <col min="4017" max="4017" width="6.625" style="4" customWidth="1"/>
    <col min="4018" max="4251" width="9" style="4"/>
    <col min="4252" max="4252" width="5.875" style="4" customWidth="1"/>
    <col min="4253" max="4253" width="14" style="4" customWidth="1"/>
    <col min="4254" max="4254" width="51.125" style="4" customWidth="1"/>
    <col min="4255" max="4255" width="17.75" style="4" customWidth="1"/>
    <col min="4256" max="4256" width="5.625" style="4" customWidth="1"/>
    <col min="4257" max="4257" width="6.25" style="4" customWidth="1"/>
    <col min="4258" max="4258" width="6.75" style="4" customWidth="1"/>
    <col min="4259" max="4272" width="9" style="4" hidden="1" customWidth="1"/>
    <col min="4273" max="4273" width="6.625" style="4" customWidth="1"/>
    <col min="4274" max="4507" width="9" style="4"/>
    <col min="4508" max="4508" width="5.875" style="4" customWidth="1"/>
    <col min="4509" max="4509" width="14" style="4" customWidth="1"/>
    <col min="4510" max="4510" width="51.125" style="4" customWidth="1"/>
    <col min="4511" max="4511" width="17.75" style="4" customWidth="1"/>
    <col min="4512" max="4512" width="5.625" style="4" customWidth="1"/>
    <col min="4513" max="4513" width="6.25" style="4" customWidth="1"/>
    <col min="4514" max="4514" width="6.75" style="4" customWidth="1"/>
    <col min="4515" max="4528" width="9" style="4" hidden="1" customWidth="1"/>
    <col min="4529" max="4529" width="6.625" style="4" customWidth="1"/>
    <col min="4530" max="4763" width="9" style="4"/>
    <col min="4764" max="4764" width="5.875" style="4" customWidth="1"/>
    <col min="4765" max="4765" width="14" style="4" customWidth="1"/>
    <col min="4766" max="4766" width="51.125" style="4" customWidth="1"/>
    <col min="4767" max="4767" width="17.75" style="4" customWidth="1"/>
    <col min="4768" max="4768" width="5.625" style="4" customWidth="1"/>
    <col min="4769" max="4769" width="6.25" style="4" customWidth="1"/>
    <col min="4770" max="4770" width="6.75" style="4" customWidth="1"/>
    <col min="4771" max="4784" width="9" style="4" hidden="1" customWidth="1"/>
    <col min="4785" max="4785" width="6.625" style="4" customWidth="1"/>
    <col min="4786" max="5019" width="9" style="4"/>
    <col min="5020" max="5020" width="5.875" style="4" customWidth="1"/>
    <col min="5021" max="5021" width="14" style="4" customWidth="1"/>
    <col min="5022" max="5022" width="51.125" style="4" customWidth="1"/>
    <col min="5023" max="5023" width="17.75" style="4" customWidth="1"/>
    <col min="5024" max="5024" width="5.625" style="4" customWidth="1"/>
    <col min="5025" max="5025" width="6.25" style="4" customWidth="1"/>
    <col min="5026" max="5026" width="6.75" style="4" customWidth="1"/>
    <col min="5027" max="5040" width="9" style="4" hidden="1" customWidth="1"/>
    <col min="5041" max="5041" width="6.625" style="4" customWidth="1"/>
    <col min="5042" max="5275" width="9" style="4"/>
    <col min="5276" max="5276" width="5.875" style="4" customWidth="1"/>
    <col min="5277" max="5277" width="14" style="4" customWidth="1"/>
    <col min="5278" max="5278" width="51.125" style="4" customWidth="1"/>
    <col min="5279" max="5279" width="17.75" style="4" customWidth="1"/>
    <col min="5280" max="5280" width="5.625" style="4" customWidth="1"/>
    <col min="5281" max="5281" width="6.25" style="4" customWidth="1"/>
    <col min="5282" max="5282" width="6.75" style="4" customWidth="1"/>
    <col min="5283" max="5296" width="9" style="4" hidden="1" customWidth="1"/>
    <col min="5297" max="5297" width="6.625" style="4" customWidth="1"/>
    <col min="5298" max="5531" width="9" style="4"/>
    <col min="5532" max="5532" width="5.875" style="4" customWidth="1"/>
    <col min="5533" max="5533" width="14" style="4" customWidth="1"/>
    <col min="5534" max="5534" width="51.125" style="4" customWidth="1"/>
    <col min="5535" max="5535" width="17.75" style="4" customWidth="1"/>
    <col min="5536" max="5536" width="5.625" style="4" customWidth="1"/>
    <col min="5537" max="5537" width="6.25" style="4" customWidth="1"/>
    <col min="5538" max="5538" width="6.75" style="4" customWidth="1"/>
    <col min="5539" max="5552" width="9" style="4" hidden="1" customWidth="1"/>
    <col min="5553" max="5553" width="6.625" style="4" customWidth="1"/>
    <col min="5554" max="5787" width="9" style="4"/>
    <col min="5788" max="5788" width="5.875" style="4" customWidth="1"/>
    <col min="5789" max="5789" width="14" style="4" customWidth="1"/>
    <col min="5790" max="5790" width="51.125" style="4" customWidth="1"/>
    <col min="5791" max="5791" width="17.75" style="4" customWidth="1"/>
    <col min="5792" max="5792" width="5.625" style="4" customWidth="1"/>
    <col min="5793" max="5793" width="6.25" style="4" customWidth="1"/>
    <col min="5794" max="5794" width="6.75" style="4" customWidth="1"/>
    <col min="5795" max="5808" width="9" style="4" hidden="1" customWidth="1"/>
    <col min="5809" max="5809" width="6.625" style="4" customWidth="1"/>
    <col min="5810" max="6043" width="9" style="4"/>
    <col min="6044" max="6044" width="5.875" style="4" customWidth="1"/>
    <col min="6045" max="6045" width="14" style="4" customWidth="1"/>
    <col min="6046" max="6046" width="51.125" style="4" customWidth="1"/>
    <col min="6047" max="6047" width="17.75" style="4" customWidth="1"/>
    <col min="6048" max="6048" width="5.625" style="4" customWidth="1"/>
    <col min="6049" max="6049" width="6.25" style="4" customWidth="1"/>
    <col min="6050" max="6050" width="6.75" style="4" customWidth="1"/>
    <col min="6051" max="6064" width="9" style="4" hidden="1" customWidth="1"/>
    <col min="6065" max="6065" width="6.625" style="4" customWidth="1"/>
    <col min="6066" max="6299" width="9" style="4"/>
    <col min="6300" max="6300" width="5.875" style="4" customWidth="1"/>
    <col min="6301" max="6301" width="14" style="4" customWidth="1"/>
    <col min="6302" max="6302" width="51.125" style="4" customWidth="1"/>
    <col min="6303" max="6303" width="17.75" style="4" customWidth="1"/>
    <col min="6304" max="6304" width="5.625" style="4" customWidth="1"/>
    <col min="6305" max="6305" width="6.25" style="4" customWidth="1"/>
    <col min="6306" max="6306" width="6.75" style="4" customWidth="1"/>
    <col min="6307" max="6320" width="9" style="4" hidden="1" customWidth="1"/>
    <col min="6321" max="6321" width="6.625" style="4" customWidth="1"/>
    <col min="6322" max="6555" width="9" style="4"/>
    <col min="6556" max="6556" width="5.875" style="4" customWidth="1"/>
    <col min="6557" max="6557" width="14" style="4" customWidth="1"/>
    <col min="6558" max="6558" width="51.125" style="4" customWidth="1"/>
    <col min="6559" max="6559" width="17.75" style="4" customWidth="1"/>
    <col min="6560" max="6560" width="5.625" style="4" customWidth="1"/>
    <col min="6561" max="6561" width="6.25" style="4" customWidth="1"/>
    <col min="6562" max="6562" width="6.75" style="4" customWidth="1"/>
    <col min="6563" max="6576" width="9" style="4" hidden="1" customWidth="1"/>
    <col min="6577" max="6577" width="6.625" style="4" customWidth="1"/>
    <col min="6578" max="6811" width="9" style="4"/>
    <col min="6812" max="6812" width="5.875" style="4" customWidth="1"/>
    <col min="6813" max="6813" width="14" style="4" customWidth="1"/>
    <col min="6814" max="6814" width="51.125" style="4" customWidth="1"/>
    <col min="6815" max="6815" width="17.75" style="4" customWidth="1"/>
    <col min="6816" max="6816" width="5.625" style="4" customWidth="1"/>
    <col min="6817" max="6817" width="6.25" style="4" customWidth="1"/>
    <col min="6818" max="6818" width="6.75" style="4" customWidth="1"/>
    <col min="6819" max="6832" width="9" style="4" hidden="1" customWidth="1"/>
    <col min="6833" max="6833" width="6.625" style="4" customWidth="1"/>
    <col min="6834" max="7067" width="9" style="4"/>
    <col min="7068" max="7068" width="5.875" style="4" customWidth="1"/>
    <col min="7069" max="7069" width="14" style="4" customWidth="1"/>
    <col min="7070" max="7070" width="51.125" style="4" customWidth="1"/>
    <col min="7071" max="7071" width="17.75" style="4" customWidth="1"/>
    <col min="7072" max="7072" width="5.625" style="4" customWidth="1"/>
    <col min="7073" max="7073" width="6.25" style="4" customWidth="1"/>
    <col min="7074" max="7074" width="6.75" style="4" customWidth="1"/>
    <col min="7075" max="7088" width="9" style="4" hidden="1" customWidth="1"/>
    <col min="7089" max="7089" width="6.625" style="4" customWidth="1"/>
    <col min="7090" max="7323" width="9" style="4"/>
    <col min="7324" max="7324" width="5.875" style="4" customWidth="1"/>
    <col min="7325" max="7325" width="14" style="4" customWidth="1"/>
    <col min="7326" max="7326" width="51.125" style="4" customWidth="1"/>
    <col min="7327" max="7327" width="17.75" style="4" customWidth="1"/>
    <col min="7328" max="7328" width="5.625" style="4" customWidth="1"/>
    <col min="7329" max="7329" width="6.25" style="4" customWidth="1"/>
    <col min="7330" max="7330" width="6.75" style="4" customWidth="1"/>
    <col min="7331" max="7344" width="9" style="4" hidden="1" customWidth="1"/>
    <col min="7345" max="7345" width="6.625" style="4" customWidth="1"/>
    <col min="7346" max="7579" width="9" style="4"/>
    <col min="7580" max="7580" width="5.875" style="4" customWidth="1"/>
    <col min="7581" max="7581" width="14" style="4" customWidth="1"/>
    <col min="7582" max="7582" width="51.125" style="4" customWidth="1"/>
    <col min="7583" max="7583" width="17.75" style="4" customWidth="1"/>
    <col min="7584" max="7584" width="5.625" style="4" customWidth="1"/>
    <col min="7585" max="7585" width="6.25" style="4" customWidth="1"/>
    <col min="7586" max="7586" width="6.75" style="4" customWidth="1"/>
    <col min="7587" max="7600" width="9" style="4" hidden="1" customWidth="1"/>
    <col min="7601" max="7601" width="6.625" style="4" customWidth="1"/>
    <col min="7602" max="7835" width="9" style="4"/>
    <col min="7836" max="7836" width="5.875" style="4" customWidth="1"/>
    <col min="7837" max="7837" width="14" style="4" customWidth="1"/>
    <col min="7838" max="7838" width="51.125" style="4" customWidth="1"/>
    <col min="7839" max="7839" width="17.75" style="4" customWidth="1"/>
    <col min="7840" max="7840" width="5.625" style="4" customWidth="1"/>
    <col min="7841" max="7841" width="6.25" style="4" customWidth="1"/>
    <col min="7842" max="7842" width="6.75" style="4" customWidth="1"/>
    <col min="7843" max="7856" width="9" style="4" hidden="1" customWidth="1"/>
    <col min="7857" max="7857" width="6.625" style="4" customWidth="1"/>
    <col min="7858" max="8091" width="9" style="4"/>
    <col min="8092" max="8092" width="5.875" style="4" customWidth="1"/>
    <col min="8093" max="8093" width="14" style="4" customWidth="1"/>
    <col min="8094" max="8094" width="51.125" style="4" customWidth="1"/>
    <col min="8095" max="8095" width="17.75" style="4" customWidth="1"/>
    <col min="8096" max="8096" width="5.625" style="4" customWidth="1"/>
    <col min="8097" max="8097" width="6.25" style="4" customWidth="1"/>
    <col min="8098" max="8098" width="6.75" style="4" customWidth="1"/>
    <col min="8099" max="8112" width="9" style="4" hidden="1" customWidth="1"/>
    <col min="8113" max="8113" width="6.625" style="4" customWidth="1"/>
    <col min="8114" max="8347" width="9" style="4"/>
    <col min="8348" max="8348" width="5.875" style="4" customWidth="1"/>
    <col min="8349" max="8349" width="14" style="4" customWidth="1"/>
    <col min="8350" max="8350" width="51.125" style="4" customWidth="1"/>
    <col min="8351" max="8351" width="17.75" style="4" customWidth="1"/>
    <col min="8352" max="8352" width="5.625" style="4" customWidth="1"/>
    <col min="8353" max="8353" width="6.25" style="4" customWidth="1"/>
    <col min="8354" max="8354" width="6.75" style="4" customWidth="1"/>
    <col min="8355" max="8368" width="9" style="4" hidden="1" customWidth="1"/>
    <col min="8369" max="8369" width="6.625" style="4" customWidth="1"/>
    <col min="8370" max="8603" width="9" style="4"/>
    <col min="8604" max="8604" width="5.875" style="4" customWidth="1"/>
    <col min="8605" max="8605" width="14" style="4" customWidth="1"/>
    <col min="8606" max="8606" width="51.125" style="4" customWidth="1"/>
    <col min="8607" max="8607" width="17.75" style="4" customWidth="1"/>
    <col min="8608" max="8608" width="5.625" style="4" customWidth="1"/>
    <col min="8609" max="8609" width="6.25" style="4" customWidth="1"/>
    <col min="8610" max="8610" width="6.75" style="4" customWidth="1"/>
    <col min="8611" max="8624" width="9" style="4" hidden="1" customWidth="1"/>
    <col min="8625" max="8625" width="6.625" style="4" customWidth="1"/>
    <col min="8626" max="8859" width="9" style="4"/>
    <col min="8860" max="8860" width="5.875" style="4" customWidth="1"/>
    <col min="8861" max="8861" width="14" style="4" customWidth="1"/>
    <col min="8862" max="8862" width="51.125" style="4" customWidth="1"/>
    <col min="8863" max="8863" width="17.75" style="4" customWidth="1"/>
    <col min="8864" max="8864" width="5.625" style="4" customWidth="1"/>
    <col min="8865" max="8865" width="6.25" style="4" customWidth="1"/>
    <col min="8866" max="8866" width="6.75" style="4" customWidth="1"/>
    <col min="8867" max="8880" width="9" style="4" hidden="1" customWidth="1"/>
    <col min="8881" max="8881" width="6.625" style="4" customWidth="1"/>
    <col min="8882" max="9115" width="9" style="4"/>
    <col min="9116" max="9116" width="5.875" style="4" customWidth="1"/>
    <col min="9117" max="9117" width="14" style="4" customWidth="1"/>
    <col min="9118" max="9118" width="51.125" style="4" customWidth="1"/>
    <col min="9119" max="9119" width="17.75" style="4" customWidth="1"/>
    <col min="9120" max="9120" width="5.625" style="4" customWidth="1"/>
    <col min="9121" max="9121" width="6.25" style="4" customWidth="1"/>
    <col min="9122" max="9122" width="6.75" style="4" customWidth="1"/>
    <col min="9123" max="9136" width="9" style="4" hidden="1" customWidth="1"/>
    <col min="9137" max="9137" width="6.625" style="4" customWidth="1"/>
    <col min="9138" max="9371" width="9" style="4"/>
    <col min="9372" max="9372" width="5.875" style="4" customWidth="1"/>
    <col min="9373" max="9373" width="14" style="4" customWidth="1"/>
    <col min="9374" max="9374" width="51.125" style="4" customWidth="1"/>
    <col min="9375" max="9375" width="17.75" style="4" customWidth="1"/>
    <col min="9376" max="9376" width="5.625" style="4" customWidth="1"/>
    <col min="9377" max="9377" width="6.25" style="4" customWidth="1"/>
    <col min="9378" max="9378" width="6.75" style="4" customWidth="1"/>
    <col min="9379" max="9392" width="9" style="4" hidden="1" customWidth="1"/>
    <col min="9393" max="9393" width="6.625" style="4" customWidth="1"/>
    <col min="9394" max="9627" width="9" style="4"/>
    <col min="9628" max="9628" width="5.875" style="4" customWidth="1"/>
    <col min="9629" max="9629" width="14" style="4" customWidth="1"/>
    <col min="9630" max="9630" width="51.125" style="4" customWidth="1"/>
    <col min="9631" max="9631" width="17.75" style="4" customWidth="1"/>
    <col min="9632" max="9632" width="5.625" style="4" customWidth="1"/>
    <col min="9633" max="9633" width="6.25" style="4" customWidth="1"/>
    <col min="9634" max="9634" width="6.75" style="4" customWidth="1"/>
    <col min="9635" max="9648" width="9" style="4" hidden="1" customWidth="1"/>
    <col min="9649" max="9649" width="6.625" style="4" customWidth="1"/>
    <col min="9650" max="9883" width="9" style="4"/>
    <col min="9884" max="9884" width="5.875" style="4" customWidth="1"/>
    <col min="9885" max="9885" width="14" style="4" customWidth="1"/>
    <col min="9886" max="9886" width="51.125" style="4" customWidth="1"/>
    <col min="9887" max="9887" width="17.75" style="4" customWidth="1"/>
    <col min="9888" max="9888" width="5.625" style="4" customWidth="1"/>
    <col min="9889" max="9889" width="6.25" style="4" customWidth="1"/>
    <col min="9890" max="9890" width="6.75" style="4" customWidth="1"/>
    <col min="9891" max="9904" width="9" style="4" hidden="1" customWidth="1"/>
    <col min="9905" max="9905" width="6.625" style="4" customWidth="1"/>
    <col min="9906" max="10139" width="9" style="4"/>
    <col min="10140" max="10140" width="5.875" style="4" customWidth="1"/>
    <col min="10141" max="10141" width="14" style="4" customWidth="1"/>
    <col min="10142" max="10142" width="51.125" style="4" customWidth="1"/>
    <col min="10143" max="10143" width="17.75" style="4" customWidth="1"/>
    <col min="10144" max="10144" width="5.625" style="4" customWidth="1"/>
    <col min="10145" max="10145" width="6.25" style="4" customWidth="1"/>
    <col min="10146" max="10146" width="6.75" style="4" customWidth="1"/>
    <col min="10147" max="10160" width="9" style="4" hidden="1" customWidth="1"/>
    <col min="10161" max="10161" width="6.625" style="4" customWidth="1"/>
    <col min="10162" max="10395" width="9" style="4"/>
    <col min="10396" max="10396" width="5.875" style="4" customWidth="1"/>
    <col min="10397" max="10397" width="14" style="4" customWidth="1"/>
    <col min="10398" max="10398" width="51.125" style="4" customWidth="1"/>
    <col min="10399" max="10399" width="17.75" style="4" customWidth="1"/>
    <col min="10400" max="10400" width="5.625" style="4" customWidth="1"/>
    <col min="10401" max="10401" width="6.25" style="4" customWidth="1"/>
    <col min="10402" max="10402" width="6.75" style="4" customWidth="1"/>
    <col min="10403" max="10416" width="9" style="4" hidden="1" customWidth="1"/>
    <col min="10417" max="10417" width="6.625" style="4" customWidth="1"/>
    <col min="10418" max="10651" width="9" style="4"/>
    <col min="10652" max="10652" width="5.875" style="4" customWidth="1"/>
    <col min="10653" max="10653" width="14" style="4" customWidth="1"/>
    <col min="10654" max="10654" width="51.125" style="4" customWidth="1"/>
    <col min="10655" max="10655" width="17.75" style="4" customWidth="1"/>
    <col min="10656" max="10656" width="5.625" style="4" customWidth="1"/>
    <col min="10657" max="10657" width="6.25" style="4" customWidth="1"/>
    <col min="10658" max="10658" width="6.75" style="4" customWidth="1"/>
    <col min="10659" max="10672" width="9" style="4" hidden="1" customWidth="1"/>
    <col min="10673" max="10673" width="6.625" style="4" customWidth="1"/>
    <col min="10674" max="10907" width="9" style="4"/>
    <col min="10908" max="10908" width="5.875" style="4" customWidth="1"/>
    <col min="10909" max="10909" width="14" style="4" customWidth="1"/>
    <col min="10910" max="10910" width="51.125" style="4" customWidth="1"/>
    <col min="10911" max="10911" width="17.75" style="4" customWidth="1"/>
    <col min="10912" max="10912" width="5.625" style="4" customWidth="1"/>
    <col min="10913" max="10913" width="6.25" style="4" customWidth="1"/>
    <col min="10914" max="10914" width="6.75" style="4" customWidth="1"/>
    <col min="10915" max="10928" width="9" style="4" hidden="1" customWidth="1"/>
    <col min="10929" max="10929" width="6.625" style="4" customWidth="1"/>
    <col min="10930" max="11163" width="9" style="4"/>
    <col min="11164" max="11164" width="5.875" style="4" customWidth="1"/>
    <col min="11165" max="11165" width="14" style="4" customWidth="1"/>
    <col min="11166" max="11166" width="51.125" style="4" customWidth="1"/>
    <col min="11167" max="11167" width="17.75" style="4" customWidth="1"/>
    <col min="11168" max="11168" width="5.625" style="4" customWidth="1"/>
    <col min="11169" max="11169" width="6.25" style="4" customWidth="1"/>
    <col min="11170" max="11170" width="6.75" style="4" customWidth="1"/>
    <col min="11171" max="11184" width="9" style="4" hidden="1" customWidth="1"/>
    <col min="11185" max="11185" width="6.625" style="4" customWidth="1"/>
    <col min="11186" max="11419" width="9" style="4"/>
    <col min="11420" max="11420" width="5.875" style="4" customWidth="1"/>
    <col min="11421" max="11421" width="14" style="4" customWidth="1"/>
    <col min="11422" max="11422" width="51.125" style="4" customWidth="1"/>
    <col min="11423" max="11423" width="17.75" style="4" customWidth="1"/>
    <col min="11424" max="11424" width="5.625" style="4" customWidth="1"/>
    <col min="11425" max="11425" width="6.25" style="4" customWidth="1"/>
    <col min="11426" max="11426" width="6.75" style="4" customWidth="1"/>
    <col min="11427" max="11440" width="9" style="4" hidden="1" customWidth="1"/>
    <col min="11441" max="11441" width="6.625" style="4" customWidth="1"/>
    <col min="11442" max="11675" width="9" style="4"/>
    <col min="11676" max="11676" width="5.875" style="4" customWidth="1"/>
    <col min="11677" max="11677" width="14" style="4" customWidth="1"/>
    <col min="11678" max="11678" width="51.125" style="4" customWidth="1"/>
    <col min="11679" max="11679" width="17.75" style="4" customWidth="1"/>
    <col min="11680" max="11680" width="5.625" style="4" customWidth="1"/>
    <col min="11681" max="11681" width="6.25" style="4" customWidth="1"/>
    <col min="11682" max="11682" width="6.75" style="4" customWidth="1"/>
    <col min="11683" max="11696" width="9" style="4" hidden="1" customWidth="1"/>
    <col min="11697" max="11697" width="6.625" style="4" customWidth="1"/>
    <col min="11698" max="11931" width="9" style="4"/>
    <col min="11932" max="11932" width="5.875" style="4" customWidth="1"/>
    <col min="11933" max="11933" width="14" style="4" customWidth="1"/>
    <col min="11934" max="11934" width="51.125" style="4" customWidth="1"/>
    <col min="11935" max="11935" width="17.75" style="4" customWidth="1"/>
    <col min="11936" max="11936" width="5.625" style="4" customWidth="1"/>
    <col min="11937" max="11937" width="6.25" style="4" customWidth="1"/>
    <col min="11938" max="11938" width="6.75" style="4" customWidth="1"/>
    <col min="11939" max="11952" width="9" style="4" hidden="1" customWidth="1"/>
    <col min="11953" max="11953" width="6.625" style="4" customWidth="1"/>
    <col min="11954" max="12187" width="9" style="4"/>
    <col min="12188" max="12188" width="5.875" style="4" customWidth="1"/>
    <col min="12189" max="12189" width="14" style="4" customWidth="1"/>
    <col min="12190" max="12190" width="51.125" style="4" customWidth="1"/>
    <col min="12191" max="12191" width="17.75" style="4" customWidth="1"/>
    <col min="12192" max="12192" width="5.625" style="4" customWidth="1"/>
    <col min="12193" max="12193" width="6.25" style="4" customWidth="1"/>
    <col min="12194" max="12194" width="6.75" style="4" customWidth="1"/>
    <col min="12195" max="12208" width="9" style="4" hidden="1" customWidth="1"/>
    <col min="12209" max="12209" width="6.625" style="4" customWidth="1"/>
    <col min="12210" max="12443" width="9" style="4"/>
    <col min="12444" max="12444" width="5.875" style="4" customWidth="1"/>
    <col min="12445" max="12445" width="14" style="4" customWidth="1"/>
    <col min="12446" max="12446" width="51.125" style="4" customWidth="1"/>
    <col min="12447" max="12447" width="17.75" style="4" customWidth="1"/>
    <col min="12448" max="12448" width="5.625" style="4" customWidth="1"/>
    <col min="12449" max="12449" width="6.25" style="4" customWidth="1"/>
    <col min="12450" max="12450" width="6.75" style="4" customWidth="1"/>
    <col min="12451" max="12464" width="9" style="4" hidden="1" customWidth="1"/>
    <col min="12465" max="12465" width="6.625" style="4" customWidth="1"/>
    <col min="12466" max="12699" width="9" style="4"/>
    <col min="12700" max="12700" width="5.875" style="4" customWidth="1"/>
    <col min="12701" max="12701" width="14" style="4" customWidth="1"/>
    <col min="12702" max="12702" width="51.125" style="4" customWidth="1"/>
    <col min="12703" max="12703" width="17.75" style="4" customWidth="1"/>
    <col min="12704" max="12704" width="5.625" style="4" customWidth="1"/>
    <col min="12705" max="12705" width="6.25" style="4" customWidth="1"/>
    <col min="12706" max="12706" width="6.75" style="4" customWidth="1"/>
    <col min="12707" max="12720" width="9" style="4" hidden="1" customWidth="1"/>
    <col min="12721" max="12721" width="6.625" style="4" customWidth="1"/>
    <col min="12722" max="12955" width="9" style="4"/>
    <col min="12956" max="12956" width="5.875" style="4" customWidth="1"/>
    <col min="12957" max="12957" width="14" style="4" customWidth="1"/>
    <col min="12958" max="12958" width="51.125" style="4" customWidth="1"/>
    <col min="12959" max="12959" width="17.75" style="4" customWidth="1"/>
    <col min="12960" max="12960" width="5.625" style="4" customWidth="1"/>
    <col min="12961" max="12961" width="6.25" style="4" customWidth="1"/>
    <col min="12962" max="12962" width="6.75" style="4" customWidth="1"/>
    <col min="12963" max="12976" width="9" style="4" hidden="1" customWidth="1"/>
    <col min="12977" max="12977" width="6.625" style="4" customWidth="1"/>
    <col min="12978" max="13211" width="9" style="4"/>
    <col min="13212" max="13212" width="5.875" style="4" customWidth="1"/>
    <col min="13213" max="13213" width="14" style="4" customWidth="1"/>
    <col min="13214" max="13214" width="51.125" style="4" customWidth="1"/>
    <col min="13215" max="13215" width="17.75" style="4" customWidth="1"/>
    <col min="13216" max="13216" width="5.625" style="4" customWidth="1"/>
    <col min="13217" max="13217" width="6.25" style="4" customWidth="1"/>
    <col min="13218" max="13218" width="6.75" style="4" customWidth="1"/>
    <col min="13219" max="13232" width="9" style="4" hidden="1" customWidth="1"/>
    <col min="13233" max="13233" width="6.625" style="4" customWidth="1"/>
    <col min="13234" max="13467" width="9" style="4"/>
    <col min="13468" max="13468" width="5.875" style="4" customWidth="1"/>
    <col min="13469" max="13469" width="14" style="4" customWidth="1"/>
    <col min="13470" max="13470" width="51.125" style="4" customWidth="1"/>
    <col min="13471" max="13471" width="17.75" style="4" customWidth="1"/>
    <col min="13472" max="13472" width="5.625" style="4" customWidth="1"/>
    <col min="13473" max="13473" width="6.25" style="4" customWidth="1"/>
    <col min="13474" max="13474" width="6.75" style="4" customWidth="1"/>
    <col min="13475" max="13488" width="9" style="4" hidden="1" customWidth="1"/>
    <col min="13489" max="13489" width="6.625" style="4" customWidth="1"/>
    <col min="13490" max="13723" width="9" style="4"/>
    <col min="13724" max="13724" width="5.875" style="4" customWidth="1"/>
    <col min="13725" max="13725" width="14" style="4" customWidth="1"/>
    <col min="13726" max="13726" width="51.125" style="4" customWidth="1"/>
    <col min="13727" max="13727" width="17.75" style="4" customWidth="1"/>
    <col min="13728" max="13728" width="5.625" style="4" customWidth="1"/>
    <col min="13729" max="13729" width="6.25" style="4" customWidth="1"/>
    <col min="13730" max="13730" width="6.75" style="4" customWidth="1"/>
    <col min="13731" max="13744" width="9" style="4" hidden="1" customWidth="1"/>
    <col min="13745" max="13745" width="6.625" style="4" customWidth="1"/>
    <col min="13746" max="13979" width="9" style="4"/>
    <col min="13980" max="13980" width="5.875" style="4" customWidth="1"/>
    <col min="13981" max="13981" width="14" style="4" customWidth="1"/>
    <col min="13982" max="13982" width="51.125" style="4" customWidth="1"/>
    <col min="13983" max="13983" width="17.75" style="4" customWidth="1"/>
    <col min="13984" max="13984" width="5.625" style="4" customWidth="1"/>
    <col min="13985" max="13985" width="6.25" style="4" customWidth="1"/>
    <col min="13986" max="13986" width="6.75" style="4" customWidth="1"/>
    <col min="13987" max="14000" width="9" style="4" hidden="1" customWidth="1"/>
    <col min="14001" max="14001" width="6.625" style="4" customWidth="1"/>
    <col min="14002" max="14235" width="9" style="4"/>
    <col min="14236" max="14236" width="5.875" style="4" customWidth="1"/>
    <col min="14237" max="14237" width="14" style="4" customWidth="1"/>
    <col min="14238" max="14238" width="51.125" style="4" customWidth="1"/>
    <col min="14239" max="14239" width="17.75" style="4" customWidth="1"/>
    <col min="14240" max="14240" width="5.625" style="4" customWidth="1"/>
    <col min="14241" max="14241" width="6.25" style="4" customWidth="1"/>
    <col min="14242" max="14242" width="6.75" style="4" customWidth="1"/>
    <col min="14243" max="14256" width="9" style="4" hidden="1" customWidth="1"/>
    <col min="14257" max="14257" width="6.625" style="4" customWidth="1"/>
    <col min="14258" max="14491" width="9" style="4"/>
    <col min="14492" max="14492" width="5.875" style="4" customWidth="1"/>
    <col min="14493" max="14493" width="14" style="4" customWidth="1"/>
    <col min="14494" max="14494" width="51.125" style="4" customWidth="1"/>
    <col min="14495" max="14495" width="17.75" style="4" customWidth="1"/>
    <col min="14496" max="14496" width="5.625" style="4" customWidth="1"/>
    <col min="14497" max="14497" width="6.25" style="4" customWidth="1"/>
    <col min="14498" max="14498" width="6.75" style="4" customWidth="1"/>
    <col min="14499" max="14512" width="9" style="4" hidden="1" customWidth="1"/>
    <col min="14513" max="14513" width="6.625" style="4" customWidth="1"/>
    <col min="14514" max="14747" width="9" style="4"/>
    <col min="14748" max="14748" width="5.875" style="4" customWidth="1"/>
    <col min="14749" max="14749" width="14" style="4" customWidth="1"/>
    <col min="14750" max="14750" width="51.125" style="4" customWidth="1"/>
    <col min="14751" max="14751" width="17.75" style="4" customWidth="1"/>
    <col min="14752" max="14752" width="5.625" style="4" customWidth="1"/>
    <col min="14753" max="14753" width="6.25" style="4" customWidth="1"/>
    <col min="14754" max="14754" width="6.75" style="4" customWidth="1"/>
    <col min="14755" max="14768" width="9" style="4" hidden="1" customWidth="1"/>
    <col min="14769" max="14769" width="6.625" style="4" customWidth="1"/>
    <col min="14770" max="15003" width="9" style="4"/>
    <col min="15004" max="15004" width="5.875" style="4" customWidth="1"/>
    <col min="15005" max="15005" width="14" style="4" customWidth="1"/>
    <col min="15006" max="15006" width="51.125" style="4" customWidth="1"/>
    <col min="15007" max="15007" width="17.75" style="4" customWidth="1"/>
    <col min="15008" max="15008" width="5.625" style="4" customWidth="1"/>
    <col min="15009" max="15009" width="6.25" style="4" customWidth="1"/>
    <col min="15010" max="15010" width="6.75" style="4" customWidth="1"/>
    <col min="15011" max="15024" width="9" style="4" hidden="1" customWidth="1"/>
    <col min="15025" max="15025" width="6.625" style="4" customWidth="1"/>
    <col min="15026" max="15259" width="9" style="4"/>
    <col min="15260" max="15260" width="5.875" style="4" customWidth="1"/>
    <col min="15261" max="15261" width="14" style="4" customWidth="1"/>
    <col min="15262" max="15262" width="51.125" style="4" customWidth="1"/>
    <col min="15263" max="15263" width="17.75" style="4" customWidth="1"/>
    <col min="15264" max="15264" width="5.625" style="4" customWidth="1"/>
    <col min="15265" max="15265" width="6.25" style="4" customWidth="1"/>
    <col min="15266" max="15266" width="6.75" style="4" customWidth="1"/>
    <col min="15267" max="15280" width="9" style="4" hidden="1" customWidth="1"/>
    <col min="15281" max="15281" width="6.625" style="4" customWidth="1"/>
    <col min="15282" max="15515" width="9" style="4"/>
    <col min="15516" max="15516" width="5.875" style="4" customWidth="1"/>
    <col min="15517" max="15517" width="14" style="4" customWidth="1"/>
    <col min="15518" max="15518" width="51.125" style="4" customWidth="1"/>
    <col min="15519" max="15519" width="17.75" style="4" customWidth="1"/>
    <col min="15520" max="15520" width="5.625" style="4" customWidth="1"/>
    <col min="15521" max="15521" width="6.25" style="4" customWidth="1"/>
    <col min="15522" max="15522" width="6.75" style="4" customWidth="1"/>
    <col min="15523" max="15536" width="9" style="4" hidden="1" customWidth="1"/>
    <col min="15537" max="15537" width="6.625" style="4" customWidth="1"/>
    <col min="15538" max="15771" width="9" style="4"/>
    <col min="15772" max="15772" width="5.875" style="4" customWidth="1"/>
    <col min="15773" max="15773" width="14" style="4" customWidth="1"/>
    <col min="15774" max="15774" width="51.125" style="4" customWidth="1"/>
    <col min="15775" max="15775" width="17.75" style="4" customWidth="1"/>
    <col min="15776" max="15776" width="5.625" style="4" customWidth="1"/>
    <col min="15777" max="15777" width="6.25" style="4" customWidth="1"/>
    <col min="15778" max="15778" width="6.75" style="4" customWidth="1"/>
    <col min="15779" max="15792" width="9" style="4" hidden="1" customWidth="1"/>
    <col min="15793" max="15793" width="6.625" style="4" customWidth="1"/>
    <col min="15794" max="16027" width="9" style="4"/>
    <col min="16028" max="16028" width="5.875" style="4" customWidth="1"/>
    <col min="16029" max="16029" width="14" style="4" customWidth="1"/>
    <col min="16030" max="16030" width="51.125" style="4" customWidth="1"/>
    <col min="16031" max="16031" width="17.75" style="4" customWidth="1"/>
    <col min="16032" max="16032" width="5.625" style="4" customWidth="1"/>
    <col min="16033" max="16033" width="6.25" style="4" customWidth="1"/>
    <col min="16034" max="16034" width="6.75" style="4" customWidth="1"/>
    <col min="16035" max="16048" width="9" style="4" hidden="1" customWidth="1"/>
    <col min="16049" max="16049" width="6.625" style="4" customWidth="1"/>
    <col min="16050" max="16384" width="9" style="4"/>
  </cols>
  <sheetData>
    <row r="1" spans="1:48" s="1" customFormat="1" ht="48" customHeight="1" x14ac:dyDescent="0.15">
      <c r="A1" s="61" t="s">
        <v>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</row>
    <row r="2" spans="1:48" s="34" customFormat="1" ht="27" customHeight="1" x14ac:dyDescent="0.15">
      <c r="A2" s="60" t="s">
        <v>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</row>
    <row r="3" spans="1:48" s="34" customFormat="1" ht="30" customHeight="1" x14ac:dyDescent="0.15">
      <c r="A3" s="60" t="s">
        <v>46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</row>
    <row r="4" spans="1:48" s="2" customFormat="1" ht="51" customHeight="1" x14ac:dyDescent="0.15">
      <c r="A4" s="55" t="s">
        <v>0</v>
      </c>
      <c r="B4" s="56" t="s">
        <v>1</v>
      </c>
      <c r="C4" s="56" t="s">
        <v>2</v>
      </c>
      <c r="D4" s="56" t="s">
        <v>3</v>
      </c>
      <c r="E4" s="57" t="s">
        <v>4</v>
      </c>
      <c r="F4" s="57" t="s">
        <v>5</v>
      </c>
      <c r="G4" s="64" t="s">
        <v>79</v>
      </c>
      <c r="H4" s="65"/>
      <c r="I4" s="59" t="s">
        <v>42</v>
      </c>
      <c r="J4" s="55"/>
      <c r="K4" s="59" t="s">
        <v>47</v>
      </c>
      <c r="L4" s="55"/>
      <c r="M4" s="62" t="s">
        <v>53</v>
      </c>
      <c r="N4" s="63"/>
      <c r="O4" s="62" t="s">
        <v>54</v>
      </c>
      <c r="P4" s="63"/>
      <c r="Q4" s="62" t="s">
        <v>55</v>
      </c>
      <c r="R4" s="63"/>
      <c r="S4" s="62" t="s">
        <v>56</v>
      </c>
      <c r="T4" s="63"/>
      <c r="U4" s="62" t="s">
        <v>58</v>
      </c>
      <c r="V4" s="63"/>
      <c r="W4" s="62" t="s">
        <v>60</v>
      </c>
      <c r="X4" s="63"/>
      <c r="Y4" s="62" t="s">
        <v>62</v>
      </c>
      <c r="Z4" s="63"/>
      <c r="AA4" s="62" t="s">
        <v>64</v>
      </c>
      <c r="AB4" s="63"/>
      <c r="AC4" s="62" t="s">
        <v>66</v>
      </c>
      <c r="AD4" s="63"/>
      <c r="AE4" s="59" t="s">
        <v>68</v>
      </c>
      <c r="AF4" s="55"/>
      <c r="AG4" s="59" t="s">
        <v>70</v>
      </c>
      <c r="AH4" s="55"/>
      <c r="AI4" s="59" t="s">
        <v>72</v>
      </c>
      <c r="AJ4" s="55"/>
      <c r="AK4" s="59" t="s">
        <v>74</v>
      </c>
      <c r="AL4" s="55"/>
      <c r="AM4" s="59" t="s">
        <v>76</v>
      </c>
      <c r="AN4" s="55"/>
      <c r="AO4" s="59" t="s">
        <v>78</v>
      </c>
      <c r="AP4" s="55"/>
    </row>
    <row r="5" spans="1:48" s="2" customFormat="1" ht="24.75" customHeight="1" x14ac:dyDescent="0.15">
      <c r="A5" s="55"/>
      <c r="B5" s="56"/>
      <c r="C5" s="56"/>
      <c r="D5" s="56"/>
      <c r="E5" s="57"/>
      <c r="F5" s="57"/>
      <c r="G5" s="35" t="s">
        <v>6</v>
      </c>
      <c r="H5" s="36" t="s">
        <v>7</v>
      </c>
      <c r="I5" s="6" t="s">
        <v>6</v>
      </c>
      <c r="J5" s="5" t="s">
        <v>7</v>
      </c>
      <c r="K5" s="17" t="s">
        <v>6</v>
      </c>
      <c r="L5" s="16" t="s">
        <v>7</v>
      </c>
      <c r="M5" s="33" t="s">
        <v>6</v>
      </c>
      <c r="N5" s="33" t="s">
        <v>7</v>
      </c>
      <c r="O5" s="33" t="s">
        <v>6</v>
      </c>
      <c r="P5" s="33" t="s">
        <v>7</v>
      </c>
      <c r="Q5" s="33" t="s">
        <v>6</v>
      </c>
      <c r="R5" s="33" t="s">
        <v>7</v>
      </c>
      <c r="S5" s="33" t="s">
        <v>6</v>
      </c>
      <c r="T5" s="33" t="s">
        <v>7</v>
      </c>
      <c r="U5" s="33" t="s">
        <v>6</v>
      </c>
      <c r="V5" s="33" t="s">
        <v>7</v>
      </c>
      <c r="W5" s="33" t="s">
        <v>6</v>
      </c>
      <c r="X5" s="33" t="s">
        <v>7</v>
      </c>
      <c r="Y5" s="33" t="s">
        <v>6</v>
      </c>
      <c r="Z5" s="33" t="s">
        <v>7</v>
      </c>
      <c r="AA5" s="33" t="s">
        <v>6</v>
      </c>
      <c r="AB5" s="33" t="s">
        <v>7</v>
      </c>
      <c r="AC5" s="33" t="s">
        <v>6</v>
      </c>
      <c r="AD5" s="33" t="s">
        <v>7</v>
      </c>
      <c r="AE5" s="17" t="s">
        <v>6</v>
      </c>
      <c r="AF5" s="16" t="s">
        <v>7</v>
      </c>
      <c r="AG5" s="32" t="s">
        <v>6</v>
      </c>
      <c r="AH5" s="33" t="s">
        <v>7</v>
      </c>
      <c r="AI5" s="32" t="s">
        <v>6</v>
      </c>
      <c r="AJ5" s="33" t="s">
        <v>7</v>
      </c>
      <c r="AK5" s="32" t="s">
        <v>6</v>
      </c>
      <c r="AL5" s="33" t="s">
        <v>7</v>
      </c>
      <c r="AM5" s="32" t="s">
        <v>6</v>
      </c>
      <c r="AN5" s="33" t="s">
        <v>7</v>
      </c>
      <c r="AO5" s="32" t="s">
        <v>6</v>
      </c>
      <c r="AP5" s="33" t="s">
        <v>7</v>
      </c>
    </row>
    <row r="6" spans="1:48" s="3" customFormat="1" ht="22.5" customHeight="1" x14ac:dyDescent="0.15">
      <c r="A6" s="5">
        <v>1</v>
      </c>
      <c r="B6" s="7" t="s">
        <v>8</v>
      </c>
      <c r="C6" s="8" t="s">
        <v>9</v>
      </c>
      <c r="D6" s="9" t="s">
        <v>10</v>
      </c>
      <c r="E6" s="6"/>
      <c r="F6" s="10" t="s">
        <v>11</v>
      </c>
      <c r="G6" s="37">
        <f>I6+K6+M6+O6+Q6+S6+U6+W6+Y6+AA6+AC6+AE6+AG6+AI6+AK6+AM6+AO6</f>
        <v>80</v>
      </c>
      <c r="H6" s="37">
        <f>G6*E6</f>
        <v>0</v>
      </c>
      <c r="I6" s="10">
        <v>4</v>
      </c>
      <c r="J6" s="10">
        <f>I6*$E6</f>
        <v>0</v>
      </c>
      <c r="K6" s="18">
        <v>14</v>
      </c>
      <c r="L6" s="10">
        <f>K6*$E6</f>
        <v>0</v>
      </c>
      <c r="M6" s="12">
        <v>18</v>
      </c>
      <c r="N6" s="10">
        <f>M6*$E6</f>
        <v>0</v>
      </c>
      <c r="O6" s="13"/>
      <c r="P6" s="10">
        <f>O6*$E6</f>
        <v>0</v>
      </c>
      <c r="Q6" s="32">
        <v>4</v>
      </c>
      <c r="R6" s="10">
        <f>Q6*$E6</f>
        <v>0</v>
      </c>
      <c r="S6" s="32">
        <v>12</v>
      </c>
      <c r="T6" s="10">
        <f>S6*$E6</f>
        <v>0</v>
      </c>
      <c r="U6" s="32">
        <v>2</v>
      </c>
      <c r="V6" s="10">
        <f>U6*$E6</f>
        <v>0</v>
      </c>
      <c r="W6" s="32"/>
      <c r="X6" s="10">
        <f>W6*$E6</f>
        <v>0</v>
      </c>
      <c r="Y6" s="32">
        <v>2</v>
      </c>
      <c r="Z6" s="10">
        <f>Y6*$E6</f>
        <v>0</v>
      </c>
      <c r="AA6" s="32">
        <v>3</v>
      </c>
      <c r="AB6" s="10">
        <f>AA6*$E6</f>
        <v>0</v>
      </c>
      <c r="AC6" s="32">
        <v>2</v>
      </c>
      <c r="AD6" s="10">
        <f>AC6*$E6</f>
        <v>0</v>
      </c>
      <c r="AE6" s="10">
        <v>3</v>
      </c>
      <c r="AF6" s="10">
        <f>AE6*$E6</f>
        <v>0</v>
      </c>
      <c r="AG6" s="10">
        <v>3</v>
      </c>
      <c r="AH6" s="10">
        <f>AG6*$E6</f>
        <v>0</v>
      </c>
      <c r="AI6" s="10">
        <v>0</v>
      </c>
      <c r="AJ6" s="10">
        <f>AI6*$E6</f>
        <v>0</v>
      </c>
      <c r="AK6" s="10">
        <v>3</v>
      </c>
      <c r="AL6" s="10">
        <f>AK6*$E6</f>
        <v>0</v>
      </c>
      <c r="AM6" s="32">
        <v>6</v>
      </c>
      <c r="AN6" s="10">
        <f>AM6*$E6</f>
        <v>0</v>
      </c>
      <c r="AO6" s="32">
        <v>4</v>
      </c>
      <c r="AP6" s="10">
        <f>AO6*$E6</f>
        <v>0</v>
      </c>
    </row>
    <row r="7" spans="1:48" s="3" customFormat="1" ht="22.5" customHeight="1" x14ac:dyDescent="0.15">
      <c r="A7" s="15">
        <v>2</v>
      </c>
      <c r="B7" s="7" t="s">
        <v>12</v>
      </c>
      <c r="C7" s="8" t="s">
        <v>9</v>
      </c>
      <c r="D7" s="9" t="s">
        <v>10</v>
      </c>
      <c r="E7" s="14"/>
      <c r="F7" s="10" t="s">
        <v>11</v>
      </c>
      <c r="G7" s="37">
        <f t="shared" ref="G7:G30" si="0">I7+K7+M7+O7+Q7+S7+U7+W7+Y7+AA7+AC7+AE7+AG7+AI7+AK7+AM7+AO7</f>
        <v>74</v>
      </c>
      <c r="H7" s="37">
        <f t="shared" ref="H7:H30" si="1">G7*E7</f>
        <v>0</v>
      </c>
      <c r="I7" s="10">
        <v>2</v>
      </c>
      <c r="J7" s="10">
        <f t="shared" ref="J7:J30" si="2">I7*$E7</f>
        <v>0</v>
      </c>
      <c r="K7" s="18">
        <v>16</v>
      </c>
      <c r="L7" s="10">
        <f t="shared" ref="L7:L30" si="3">K7*$E7</f>
        <v>0</v>
      </c>
      <c r="M7" s="12">
        <v>18</v>
      </c>
      <c r="N7" s="10">
        <f t="shared" ref="N7:N30" si="4">M7*$E7</f>
        <v>0</v>
      </c>
      <c r="O7" s="13">
        <v>1</v>
      </c>
      <c r="P7" s="10">
        <f t="shared" ref="P7:P30" si="5">O7*$E7</f>
        <v>0</v>
      </c>
      <c r="Q7" s="32">
        <v>2</v>
      </c>
      <c r="R7" s="10">
        <f t="shared" ref="R7:R30" si="6">Q7*$E7</f>
        <v>0</v>
      </c>
      <c r="S7" s="32">
        <v>10</v>
      </c>
      <c r="T7" s="10">
        <f t="shared" ref="T7:T30" si="7">S7*$E7</f>
        <v>0</v>
      </c>
      <c r="U7" s="32">
        <v>2</v>
      </c>
      <c r="V7" s="10">
        <f t="shared" ref="V7:V30" si="8">U7*$E7</f>
        <v>0</v>
      </c>
      <c r="W7" s="32"/>
      <c r="X7" s="10">
        <f t="shared" ref="X7:X30" si="9">W7*$E7</f>
        <v>0</v>
      </c>
      <c r="Y7" s="32">
        <v>2</v>
      </c>
      <c r="Z7" s="10">
        <f t="shared" ref="Z7:Z30" si="10">Y7*$E7</f>
        <v>0</v>
      </c>
      <c r="AA7" s="32">
        <v>2</v>
      </c>
      <c r="AB7" s="10">
        <f t="shared" ref="AB7:AB30" si="11">AA7*$E7</f>
        <v>0</v>
      </c>
      <c r="AC7" s="32">
        <v>2</v>
      </c>
      <c r="AD7" s="10">
        <f t="shared" ref="AD7:AD30" si="12">AC7*$E7</f>
        <v>0</v>
      </c>
      <c r="AE7" s="10">
        <v>3</v>
      </c>
      <c r="AF7" s="10">
        <f t="shared" ref="AF7:AF30" si="13">AE7*$E7</f>
        <v>0</v>
      </c>
      <c r="AG7" s="10">
        <v>3</v>
      </c>
      <c r="AH7" s="10">
        <f t="shared" ref="AH7:AH30" si="14">AG7*$E7</f>
        <v>0</v>
      </c>
      <c r="AI7" s="10">
        <v>2</v>
      </c>
      <c r="AJ7" s="10">
        <f t="shared" ref="AJ7:AJ30" si="15">AI7*$E7</f>
        <v>0</v>
      </c>
      <c r="AK7" s="10">
        <v>2</v>
      </c>
      <c r="AL7" s="10">
        <f t="shared" ref="AL7:AL30" si="16">AK7*$E7</f>
        <v>0</v>
      </c>
      <c r="AM7" s="32">
        <v>5</v>
      </c>
      <c r="AN7" s="10">
        <f t="shared" ref="AN7:AN30" si="17">AM7*$E7</f>
        <v>0</v>
      </c>
      <c r="AO7" s="32">
        <v>2</v>
      </c>
      <c r="AP7" s="10">
        <f t="shared" ref="AP7:AP30" si="18">AO7*$E7</f>
        <v>0</v>
      </c>
    </row>
    <row r="8" spans="1:48" s="3" customFormat="1" ht="22.5" customHeight="1" x14ac:dyDescent="0.15">
      <c r="A8" s="15">
        <v>3</v>
      </c>
      <c r="B8" s="7" t="s">
        <v>13</v>
      </c>
      <c r="C8" s="8" t="s">
        <v>9</v>
      </c>
      <c r="D8" s="9" t="s">
        <v>10</v>
      </c>
      <c r="E8" s="14"/>
      <c r="F8" s="10" t="s">
        <v>11</v>
      </c>
      <c r="G8" s="37">
        <f t="shared" si="0"/>
        <v>57</v>
      </c>
      <c r="H8" s="37">
        <f t="shared" si="1"/>
        <v>0</v>
      </c>
      <c r="I8" s="10">
        <v>2</v>
      </c>
      <c r="J8" s="10">
        <f t="shared" si="2"/>
        <v>0</v>
      </c>
      <c r="K8" s="18">
        <v>14</v>
      </c>
      <c r="L8" s="10">
        <f t="shared" si="3"/>
        <v>0</v>
      </c>
      <c r="M8" s="12">
        <v>10</v>
      </c>
      <c r="N8" s="10">
        <f t="shared" si="4"/>
        <v>0</v>
      </c>
      <c r="O8" s="13">
        <v>1</v>
      </c>
      <c r="P8" s="10">
        <f t="shared" si="5"/>
        <v>0</v>
      </c>
      <c r="Q8" s="32">
        <v>2</v>
      </c>
      <c r="R8" s="10">
        <f t="shared" si="6"/>
        <v>0</v>
      </c>
      <c r="S8" s="32">
        <v>12</v>
      </c>
      <c r="T8" s="10">
        <f t="shared" si="7"/>
        <v>0</v>
      </c>
      <c r="U8" s="32">
        <v>2</v>
      </c>
      <c r="V8" s="10">
        <f t="shared" si="8"/>
        <v>0</v>
      </c>
      <c r="W8" s="32"/>
      <c r="X8" s="10">
        <f t="shared" si="9"/>
        <v>0</v>
      </c>
      <c r="Y8" s="32">
        <v>1</v>
      </c>
      <c r="Z8" s="10">
        <f t="shared" si="10"/>
        <v>0</v>
      </c>
      <c r="AA8" s="32">
        <v>2</v>
      </c>
      <c r="AB8" s="10">
        <f t="shared" si="11"/>
        <v>0</v>
      </c>
      <c r="AC8" s="32">
        <v>2</v>
      </c>
      <c r="AD8" s="10">
        <f t="shared" si="12"/>
        <v>0</v>
      </c>
      <c r="AE8" s="10">
        <v>2</v>
      </c>
      <c r="AF8" s="10">
        <f t="shared" si="13"/>
        <v>0</v>
      </c>
      <c r="AG8" s="10">
        <v>1</v>
      </c>
      <c r="AH8" s="10">
        <f t="shared" si="14"/>
        <v>0</v>
      </c>
      <c r="AI8" s="10">
        <v>1</v>
      </c>
      <c r="AJ8" s="10">
        <f t="shared" si="15"/>
        <v>0</v>
      </c>
      <c r="AK8" s="10">
        <v>2</v>
      </c>
      <c r="AL8" s="10">
        <f t="shared" si="16"/>
        <v>0</v>
      </c>
      <c r="AM8" s="32">
        <v>1</v>
      </c>
      <c r="AN8" s="10">
        <f t="shared" si="17"/>
        <v>0</v>
      </c>
      <c r="AO8" s="32">
        <v>2</v>
      </c>
      <c r="AP8" s="10">
        <f t="shared" si="18"/>
        <v>0</v>
      </c>
    </row>
    <row r="9" spans="1:48" s="3" customFormat="1" ht="22.5" customHeight="1" x14ac:dyDescent="0.15">
      <c r="A9" s="15">
        <v>4</v>
      </c>
      <c r="B9" s="7" t="s">
        <v>14</v>
      </c>
      <c r="C9" s="8" t="s">
        <v>15</v>
      </c>
      <c r="D9" s="9" t="s">
        <v>10</v>
      </c>
      <c r="E9" s="14"/>
      <c r="F9" s="10" t="s">
        <v>11</v>
      </c>
      <c r="G9" s="37">
        <f t="shared" si="0"/>
        <v>65</v>
      </c>
      <c r="H9" s="37">
        <f t="shared" si="1"/>
        <v>0</v>
      </c>
      <c r="I9" s="10">
        <v>3</v>
      </c>
      <c r="J9" s="10">
        <f t="shared" si="2"/>
        <v>0</v>
      </c>
      <c r="K9" s="18">
        <v>19</v>
      </c>
      <c r="L9" s="10">
        <f t="shared" si="3"/>
        <v>0</v>
      </c>
      <c r="M9" s="12">
        <v>8</v>
      </c>
      <c r="N9" s="10">
        <f t="shared" si="4"/>
        <v>0</v>
      </c>
      <c r="O9" s="13">
        <v>1</v>
      </c>
      <c r="P9" s="10">
        <f t="shared" si="5"/>
        <v>0</v>
      </c>
      <c r="Q9" s="32">
        <v>0</v>
      </c>
      <c r="R9" s="10">
        <f t="shared" si="6"/>
        <v>0</v>
      </c>
      <c r="S9" s="32">
        <v>6</v>
      </c>
      <c r="T9" s="10">
        <f t="shared" si="7"/>
        <v>0</v>
      </c>
      <c r="U9" s="32">
        <v>2</v>
      </c>
      <c r="V9" s="10">
        <f t="shared" si="8"/>
        <v>0</v>
      </c>
      <c r="W9" s="32">
        <v>2</v>
      </c>
      <c r="X9" s="10">
        <f t="shared" si="9"/>
        <v>0</v>
      </c>
      <c r="Y9" s="32">
        <v>2</v>
      </c>
      <c r="Z9" s="10">
        <f t="shared" si="10"/>
        <v>0</v>
      </c>
      <c r="AA9" s="32">
        <v>4</v>
      </c>
      <c r="AB9" s="10">
        <f t="shared" si="11"/>
        <v>0</v>
      </c>
      <c r="AC9" s="32">
        <v>2</v>
      </c>
      <c r="AD9" s="10">
        <f t="shared" si="12"/>
        <v>0</v>
      </c>
      <c r="AE9" s="10">
        <v>4</v>
      </c>
      <c r="AF9" s="10">
        <f t="shared" si="13"/>
        <v>0</v>
      </c>
      <c r="AG9" s="10">
        <v>2</v>
      </c>
      <c r="AH9" s="10">
        <f t="shared" si="14"/>
        <v>0</v>
      </c>
      <c r="AI9" s="10">
        <v>1</v>
      </c>
      <c r="AJ9" s="10">
        <f t="shared" si="15"/>
        <v>0</v>
      </c>
      <c r="AK9" s="10">
        <v>2</v>
      </c>
      <c r="AL9" s="10">
        <f t="shared" si="16"/>
        <v>0</v>
      </c>
      <c r="AM9" s="32">
        <v>5</v>
      </c>
      <c r="AN9" s="10">
        <f t="shared" si="17"/>
        <v>0</v>
      </c>
      <c r="AO9" s="32">
        <v>2</v>
      </c>
      <c r="AP9" s="10">
        <f t="shared" si="18"/>
        <v>0</v>
      </c>
    </row>
    <row r="10" spans="1:48" s="3" customFormat="1" ht="28.5" customHeight="1" x14ac:dyDescent="0.15">
      <c r="A10" s="15">
        <v>5</v>
      </c>
      <c r="B10" s="7" t="s">
        <v>16</v>
      </c>
      <c r="C10" s="8" t="s">
        <v>17</v>
      </c>
      <c r="D10" s="9" t="s">
        <v>10</v>
      </c>
      <c r="E10" s="14"/>
      <c r="F10" s="10" t="s">
        <v>11</v>
      </c>
      <c r="G10" s="37">
        <f t="shared" si="0"/>
        <v>46</v>
      </c>
      <c r="H10" s="37">
        <f t="shared" si="1"/>
        <v>0</v>
      </c>
      <c r="I10" s="10">
        <v>1</v>
      </c>
      <c r="J10" s="10">
        <f t="shared" si="2"/>
        <v>0</v>
      </c>
      <c r="K10" s="18">
        <v>9</v>
      </c>
      <c r="L10" s="10">
        <f t="shared" si="3"/>
        <v>0</v>
      </c>
      <c r="M10" s="12">
        <v>5</v>
      </c>
      <c r="N10" s="10">
        <f t="shared" si="4"/>
        <v>0</v>
      </c>
      <c r="O10" s="13"/>
      <c r="P10" s="10">
        <f t="shared" si="5"/>
        <v>0</v>
      </c>
      <c r="Q10" s="32"/>
      <c r="R10" s="10">
        <f t="shared" si="6"/>
        <v>0</v>
      </c>
      <c r="S10" s="32">
        <v>7</v>
      </c>
      <c r="T10" s="10">
        <f t="shared" si="7"/>
        <v>0</v>
      </c>
      <c r="U10" s="32"/>
      <c r="V10" s="10">
        <f t="shared" si="8"/>
        <v>0</v>
      </c>
      <c r="W10" s="32"/>
      <c r="X10" s="10">
        <f t="shared" si="9"/>
        <v>0</v>
      </c>
      <c r="Y10" s="32">
        <v>3</v>
      </c>
      <c r="Z10" s="10">
        <f t="shared" si="10"/>
        <v>0</v>
      </c>
      <c r="AA10" s="32">
        <v>4</v>
      </c>
      <c r="AB10" s="10">
        <f t="shared" si="11"/>
        <v>0</v>
      </c>
      <c r="AC10" s="32">
        <v>2</v>
      </c>
      <c r="AD10" s="10">
        <f t="shared" si="12"/>
        <v>0</v>
      </c>
      <c r="AE10" s="10">
        <v>4</v>
      </c>
      <c r="AF10" s="10">
        <f t="shared" si="13"/>
        <v>0</v>
      </c>
      <c r="AG10" s="10">
        <v>5</v>
      </c>
      <c r="AH10" s="10">
        <f t="shared" si="14"/>
        <v>0</v>
      </c>
      <c r="AI10" s="10">
        <v>0</v>
      </c>
      <c r="AJ10" s="10">
        <f t="shared" si="15"/>
        <v>0</v>
      </c>
      <c r="AK10" s="10">
        <v>5</v>
      </c>
      <c r="AL10" s="10">
        <f t="shared" si="16"/>
        <v>0</v>
      </c>
      <c r="AM10" s="32">
        <v>1</v>
      </c>
      <c r="AN10" s="10">
        <f t="shared" si="17"/>
        <v>0</v>
      </c>
      <c r="AO10" s="32">
        <v>0</v>
      </c>
      <c r="AP10" s="10">
        <f t="shared" si="18"/>
        <v>0</v>
      </c>
    </row>
    <row r="11" spans="1:48" s="3" customFormat="1" ht="28.5" customHeight="1" x14ac:dyDescent="0.15">
      <c r="A11" s="15">
        <v>6</v>
      </c>
      <c r="B11" s="7" t="s">
        <v>18</v>
      </c>
      <c r="C11" s="8" t="s">
        <v>19</v>
      </c>
      <c r="D11" s="9" t="s">
        <v>20</v>
      </c>
      <c r="E11" s="14"/>
      <c r="F11" s="10" t="s">
        <v>11</v>
      </c>
      <c r="G11" s="37">
        <f t="shared" si="0"/>
        <v>50</v>
      </c>
      <c r="H11" s="37">
        <f t="shared" si="1"/>
        <v>0</v>
      </c>
      <c r="I11" s="10">
        <v>2</v>
      </c>
      <c r="J11" s="10">
        <f t="shared" si="2"/>
        <v>0</v>
      </c>
      <c r="K11" s="18">
        <v>12</v>
      </c>
      <c r="L11" s="10">
        <f t="shared" si="3"/>
        <v>0</v>
      </c>
      <c r="M11" s="12">
        <v>5</v>
      </c>
      <c r="N11" s="10">
        <f t="shared" si="4"/>
        <v>0</v>
      </c>
      <c r="O11" s="13"/>
      <c r="P11" s="10">
        <f t="shared" si="5"/>
        <v>0</v>
      </c>
      <c r="Q11" s="32"/>
      <c r="R11" s="10">
        <f t="shared" si="6"/>
        <v>0</v>
      </c>
      <c r="S11" s="32">
        <v>7</v>
      </c>
      <c r="T11" s="10">
        <f t="shared" si="7"/>
        <v>0</v>
      </c>
      <c r="U11" s="32">
        <v>2</v>
      </c>
      <c r="V11" s="10">
        <f t="shared" si="8"/>
        <v>0</v>
      </c>
      <c r="W11" s="32"/>
      <c r="X11" s="10">
        <f t="shared" si="9"/>
        <v>0</v>
      </c>
      <c r="Y11" s="32">
        <v>5</v>
      </c>
      <c r="Z11" s="10">
        <f t="shared" si="10"/>
        <v>0</v>
      </c>
      <c r="AA11" s="32">
        <v>2</v>
      </c>
      <c r="AB11" s="10">
        <f t="shared" si="11"/>
        <v>0</v>
      </c>
      <c r="AC11" s="32">
        <v>2</v>
      </c>
      <c r="AD11" s="10">
        <f t="shared" si="12"/>
        <v>0</v>
      </c>
      <c r="AE11" s="10">
        <v>2</v>
      </c>
      <c r="AF11" s="10">
        <f t="shared" si="13"/>
        <v>0</v>
      </c>
      <c r="AG11" s="10">
        <v>2</v>
      </c>
      <c r="AH11" s="10">
        <f t="shared" si="14"/>
        <v>0</v>
      </c>
      <c r="AI11" s="10">
        <v>0</v>
      </c>
      <c r="AJ11" s="10">
        <f t="shared" si="15"/>
        <v>0</v>
      </c>
      <c r="AK11" s="10">
        <v>8</v>
      </c>
      <c r="AL11" s="10">
        <f t="shared" si="16"/>
        <v>0</v>
      </c>
      <c r="AM11" s="32">
        <v>1</v>
      </c>
      <c r="AN11" s="10">
        <f t="shared" si="17"/>
        <v>0</v>
      </c>
      <c r="AO11" s="32">
        <v>0</v>
      </c>
      <c r="AP11" s="10">
        <f t="shared" si="18"/>
        <v>0</v>
      </c>
    </row>
    <row r="12" spans="1:48" s="3" customFormat="1" ht="22.5" customHeight="1" x14ac:dyDescent="0.15">
      <c r="A12" s="15">
        <v>7</v>
      </c>
      <c r="B12" s="7" t="s">
        <v>21</v>
      </c>
      <c r="C12" s="8" t="s">
        <v>9</v>
      </c>
      <c r="D12" s="9" t="s">
        <v>10</v>
      </c>
      <c r="E12" s="14"/>
      <c r="F12" s="10" t="s">
        <v>11</v>
      </c>
      <c r="G12" s="37">
        <f t="shared" si="0"/>
        <v>54</v>
      </c>
      <c r="H12" s="37">
        <f t="shared" si="1"/>
        <v>0</v>
      </c>
      <c r="I12" s="10">
        <v>2</v>
      </c>
      <c r="J12" s="10">
        <f t="shared" si="2"/>
        <v>0</v>
      </c>
      <c r="K12" s="18">
        <v>16</v>
      </c>
      <c r="L12" s="10">
        <f t="shared" si="3"/>
        <v>0</v>
      </c>
      <c r="M12" s="12">
        <v>14</v>
      </c>
      <c r="N12" s="10">
        <f t="shared" si="4"/>
        <v>0</v>
      </c>
      <c r="O12" s="13"/>
      <c r="P12" s="10">
        <f t="shared" si="5"/>
        <v>0</v>
      </c>
      <c r="Q12" s="32">
        <v>3</v>
      </c>
      <c r="R12" s="10">
        <f t="shared" si="6"/>
        <v>0</v>
      </c>
      <c r="S12" s="32">
        <v>8</v>
      </c>
      <c r="T12" s="10">
        <f t="shared" si="7"/>
        <v>0</v>
      </c>
      <c r="U12" s="32">
        <v>2</v>
      </c>
      <c r="V12" s="10">
        <f t="shared" si="8"/>
        <v>0</v>
      </c>
      <c r="W12" s="32"/>
      <c r="X12" s="10">
        <f t="shared" si="9"/>
        <v>0</v>
      </c>
      <c r="Y12" s="32">
        <v>2</v>
      </c>
      <c r="Z12" s="10">
        <f t="shared" si="10"/>
        <v>0</v>
      </c>
      <c r="AA12" s="32">
        <v>1</v>
      </c>
      <c r="AB12" s="10">
        <f t="shared" si="11"/>
        <v>0</v>
      </c>
      <c r="AC12" s="32">
        <v>2</v>
      </c>
      <c r="AD12" s="10">
        <f t="shared" si="12"/>
        <v>0</v>
      </c>
      <c r="AE12" s="10">
        <v>3</v>
      </c>
      <c r="AF12" s="10">
        <f t="shared" si="13"/>
        <v>0</v>
      </c>
      <c r="AG12" s="10">
        <v>1</v>
      </c>
      <c r="AH12" s="10">
        <f t="shared" si="14"/>
        <v>0</v>
      </c>
      <c r="AI12" s="10">
        <v>0</v>
      </c>
      <c r="AJ12" s="10">
        <f t="shared" si="15"/>
        <v>0</v>
      </c>
      <c r="AK12" s="10"/>
      <c r="AL12" s="10">
        <f t="shared" si="16"/>
        <v>0</v>
      </c>
      <c r="AM12" s="32"/>
      <c r="AN12" s="10">
        <f t="shared" si="17"/>
        <v>0</v>
      </c>
      <c r="AO12" s="32">
        <v>0</v>
      </c>
      <c r="AP12" s="10">
        <f t="shared" si="18"/>
        <v>0</v>
      </c>
    </row>
    <row r="13" spans="1:48" s="3" customFormat="1" ht="22.5" customHeight="1" x14ac:dyDescent="0.15">
      <c r="A13" s="15">
        <v>8</v>
      </c>
      <c r="B13" s="7" t="s">
        <v>22</v>
      </c>
      <c r="C13" s="8" t="s">
        <v>15</v>
      </c>
      <c r="D13" s="9" t="s">
        <v>10</v>
      </c>
      <c r="E13" s="14"/>
      <c r="F13" s="10" t="s">
        <v>11</v>
      </c>
      <c r="G13" s="37">
        <f t="shared" si="0"/>
        <v>64</v>
      </c>
      <c r="H13" s="37">
        <f t="shared" si="1"/>
        <v>0</v>
      </c>
      <c r="I13" s="10">
        <v>3</v>
      </c>
      <c r="J13" s="10">
        <f t="shared" si="2"/>
        <v>0</v>
      </c>
      <c r="K13" s="18">
        <v>20</v>
      </c>
      <c r="L13" s="10">
        <f t="shared" si="3"/>
        <v>0</v>
      </c>
      <c r="M13" s="12">
        <v>8</v>
      </c>
      <c r="N13" s="10">
        <f t="shared" si="4"/>
        <v>0</v>
      </c>
      <c r="O13" s="13">
        <v>1</v>
      </c>
      <c r="P13" s="10">
        <f t="shared" si="5"/>
        <v>0</v>
      </c>
      <c r="Q13" s="32">
        <v>2</v>
      </c>
      <c r="R13" s="10">
        <f t="shared" si="6"/>
        <v>0</v>
      </c>
      <c r="S13" s="32">
        <v>11</v>
      </c>
      <c r="T13" s="10">
        <f t="shared" si="7"/>
        <v>0</v>
      </c>
      <c r="U13" s="32">
        <v>2</v>
      </c>
      <c r="V13" s="10">
        <f t="shared" si="8"/>
        <v>0</v>
      </c>
      <c r="W13" s="32"/>
      <c r="X13" s="10">
        <f t="shared" si="9"/>
        <v>0</v>
      </c>
      <c r="Y13" s="32">
        <v>2</v>
      </c>
      <c r="Z13" s="10">
        <f t="shared" si="10"/>
        <v>0</v>
      </c>
      <c r="AA13" s="32">
        <v>0</v>
      </c>
      <c r="AB13" s="10">
        <f t="shared" si="11"/>
        <v>0</v>
      </c>
      <c r="AC13" s="32">
        <v>2</v>
      </c>
      <c r="AD13" s="10">
        <f t="shared" si="12"/>
        <v>0</v>
      </c>
      <c r="AE13" s="10"/>
      <c r="AF13" s="10">
        <f t="shared" si="13"/>
        <v>0</v>
      </c>
      <c r="AG13" s="10">
        <v>1</v>
      </c>
      <c r="AH13" s="10">
        <f t="shared" si="14"/>
        <v>0</v>
      </c>
      <c r="AI13" s="10">
        <v>0</v>
      </c>
      <c r="AJ13" s="10">
        <f t="shared" si="15"/>
        <v>0</v>
      </c>
      <c r="AK13" s="10">
        <v>7</v>
      </c>
      <c r="AL13" s="10">
        <f t="shared" si="16"/>
        <v>0</v>
      </c>
      <c r="AM13" s="32"/>
      <c r="AN13" s="10">
        <f t="shared" si="17"/>
        <v>0</v>
      </c>
      <c r="AO13" s="32">
        <v>5</v>
      </c>
      <c r="AP13" s="10">
        <f t="shared" si="18"/>
        <v>0</v>
      </c>
    </row>
    <row r="14" spans="1:48" s="3" customFormat="1" ht="22.5" customHeight="1" x14ac:dyDescent="0.15">
      <c r="A14" s="15">
        <v>9</v>
      </c>
      <c r="B14" s="7" t="s">
        <v>23</v>
      </c>
      <c r="C14" s="8" t="s">
        <v>15</v>
      </c>
      <c r="D14" s="9" t="s">
        <v>10</v>
      </c>
      <c r="E14" s="14"/>
      <c r="F14" s="10" t="s">
        <v>11</v>
      </c>
      <c r="G14" s="37">
        <f t="shared" si="0"/>
        <v>68</v>
      </c>
      <c r="H14" s="37">
        <f t="shared" si="1"/>
        <v>0</v>
      </c>
      <c r="I14" s="10">
        <v>1</v>
      </c>
      <c r="J14" s="10">
        <f t="shared" si="2"/>
        <v>0</v>
      </c>
      <c r="K14" s="18">
        <v>21</v>
      </c>
      <c r="L14" s="10">
        <f t="shared" si="3"/>
        <v>0</v>
      </c>
      <c r="M14" s="12">
        <v>11</v>
      </c>
      <c r="N14" s="10">
        <f t="shared" si="4"/>
        <v>0</v>
      </c>
      <c r="O14" s="13">
        <v>1</v>
      </c>
      <c r="P14" s="10">
        <f t="shared" si="5"/>
        <v>0</v>
      </c>
      <c r="Q14" s="32">
        <v>5</v>
      </c>
      <c r="R14" s="10">
        <f t="shared" si="6"/>
        <v>0</v>
      </c>
      <c r="S14" s="32">
        <v>9</v>
      </c>
      <c r="T14" s="10">
        <f t="shared" si="7"/>
        <v>0</v>
      </c>
      <c r="U14" s="32">
        <v>1</v>
      </c>
      <c r="V14" s="10">
        <f t="shared" si="8"/>
        <v>0</v>
      </c>
      <c r="W14" s="32"/>
      <c r="X14" s="10">
        <f t="shared" si="9"/>
        <v>0</v>
      </c>
      <c r="Y14" s="32">
        <v>2</v>
      </c>
      <c r="Z14" s="10">
        <f t="shared" si="10"/>
        <v>0</v>
      </c>
      <c r="AA14" s="32">
        <v>0</v>
      </c>
      <c r="AB14" s="10">
        <f t="shared" si="11"/>
        <v>0</v>
      </c>
      <c r="AC14" s="32">
        <v>2</v>
      </c>
      <c r="AD14" s="10">
        <f t="shared" si="12"/>
        <v>0</v>
      </c>
      <c r="AE14" s="10">
        <v>2</v>
      </c>
      <c r="AF14" s="10">
        <f t="shared" si="13"/>
        <v>0</v>
      </c>
      <c r="AG14" s="10">
        <v>1</v>
      </c>
      <c r="AH14" s="10">
        <f t="shared" si="14"/>
        <v>0</v>
      </c>
      <c r="AI14" s="10">
        <v>0</v>
      </c>
      <c r="AJ14" s="10">
        <f t="shared" si="15"/>
        <v>0</v>
      </c>
      <c r="AK14" s="10">
        <v>7</v>
      </c>
      <c r="AL14" s="10">
        <f t="shared" si="16"/>
        <v>0</v>
      </c>
      <c r="AM14" s="32"/>
      <c r="AN14" s="10">
        <f t="shared" si="17"/>
        <v>0</v>
      </c>
      <c r="AO14" s="32">
        <v>5</v>
      </c>
      <c r="AP14" s="10">
        <f t="shared" si="18"/>
        <v>0</v>
      </c>
    </row>
    <row r="15" spans="1:48" s="3" customFormat="1" ht="22.5" customHeight="1" x14ac:dyDescent="0.15">
      <c r="A15" s="15">
        <v>10</v>
      </c>
      <c r="B15" s="7" t="s">
        <v>24</v>
      </c>
      <c r="C15" s="8" t="s">
        <v>25</v>
      </c>
      <c r="D15" s="9" t="s">
        <v>10</v>
      </c>
      <c r="E15" s="14"/>
      <c r="F15" s="10" t="s">
        <v>11</v>
      </c>
      <c r="G15" s="37">
        <f t="shared" si="0"/>
        <v>65</v>
      </c>
      <c r="H15" s="37">
        <f t="shared" si="1"/>
        <v>0</v>
      </c>
      <c r="I15" s="10">
        <v>2</v>
      </c>
      <c r="J15" s="10">
        <f t="shared" si="2"/>
        <v>0</v>
      </c>
      <c r="K15" s="18">
        <v>8</v>
      </c>
      <c r="L15" s="10">
        <f t="shared" si="3"/>
        <v>0</v>
      </c>
      <c r="M15" s="12">
        <v>17</v>
      </c>
      <c r="N15" s="10">
        <f t="shared" si="4"/>
        <v>0</v>
      </c>
      <c r="O15" s="13">
        <v>2</v>
      </c>
      <c r="P15" s="10">
        <f t="shared" si="5"/>
        <v>0</v>
      </c>
      <c r="Q15" s="32">
        <v>4</v>
      </c>
      <c r="R15" s="10">
        <f t="shared" si="6"/>
        <v>0</v>
      </c>
      <c r="S15" s="32">
        <v>10</v>
      </c>
      <c r="T15" s="10">
        <f t="shared" si="7"/>
        <v>0</v>
      </c>
      <c r="U15" s="32">
        <v>2</v>
      </c>
      <c r="V15" s="10">
        <f t="shared" si="8"/>
        <v>0</v>
      </c>
      <c r="W15" s="32"/>
      <c r="X15" s="10">
        <f t="shared" si="9"/>
        <v>0</v>
      </c>
      <c r="Y15" s="32">
        <v>0</v>
      </c>
      <c r="Z15" s="10">
        <f t="shared" si="10"/>
        <v>0</v>
      </c>
      <c r="AA15" s="32">
        <v>0</v>
      </c>
      <c r="AB15" s="10">
        <f t="shared" si="11"/>
        <v>0</v>
      </c>
      <c r="AC15" s="32">
        <v>2</v>
      </c>
      <c r="AD15" s="10">
        <f t="shared" si="12"/>
        <v>0</v>
      </c>
      <c r="AE15" s="10">
        <v>3</v>
      </c>
      <c r="AF15" s="10">
        <f t="shared" si="13"/>
        <v>0</v>
      </c>
      <c r="AG15" s="10">
        <v>2</v>
      </c>
      <c r="AH15" s="10">
        <f t="shared" si="14"/>
        <v>0</v>
      </c>
      <c r="AI15" s="10">
        <v>3</v>
      </c>
      <c r="AJ15" s="10">
        <f t="shared" si="15"/>
        <v>0</v>
      </c>
      <c r="AK15" s="10"/>
      <c r="AL15" s="10">
        <f t="shared" si="16"/>
        <v>0</v>
      </c>
      <c r="AM15" s="32">
        <v>6</v>
      </c>
      <c r="AN15" s="10">
        <f t="shared" si="17"/>
        <v>0</v>
      </c>
      <c r="AO15" s="32">
        <v>4</v>
      </c>
      <c r="AP15" s="10">
        <f t="shared" si="18"/>
        <v>0</v>
      </c>
    </row>
    <row r="16" spans="1:48" s="3" customFormat="1" ht="22.5" customHeight="1" x14ac:dyDescent="0.15">
      <c r="A16" s="15">
        <v>11</v>
      </c>
      <c r="B16" s="7" t="s">
        <v>26</v>
      </c>
      <c r="C16" s="8" t="s">
        <v>9</v>
      </c>
      <c r="D16" s="9" t="s">
        <v>27</v>
      </c>
      <c r="E16" s="14"/>
      <c r="F16" s="10" t="s">
        <v>11</v>
      </c>
      <c r="G16" s="37">
        <f t="shared" si="0"/>
        <v>52</v>
      </c>
      <c r="H16" s="37">
        <f t="shared" si="1"/>
        <v>0</v>
      </c>
      <c r="I16" s="10">
        <v>2</v>
      </c>
      <c r="J16" s="10">
        <f t="shared" si="2"/>
        <v>0</v>
      </c>
      <c r="K16" s="18">
        <v>6</v>
      </c>
      <c r="L16" s="10">
        <f t="shared" si="3"/>
        <v>0</v>
      </c>
      <c r="M16" s="12">
        <v>14</v>
      </c>
      <c r="N16" s="10">
        <f t="shared" si="4"/>
        <v>0</v>
      </c>
      <c r="O16" s="13"/>
      <c r="P16" s="10">
        <f t="shared" si="5"/>
        <v>0</v>
      </c>
      <c r="Q16" s="32"/>
      <c r="R16" s="10">
        <f t="shared" si="6"/>
        <v>0</v>
      </c>
      <c r="S16" s="32">
        <v>9</v>
      </c>
      <c r="T16" s="10">
        <f t="shared" si="7"/>
        <v>0</v>
      </c>
      <c r="U16" s="32">
        <v>2</v>
      </c>
      <c r="V16" s="10">
        <f t="shared" si="8"/>
        <v>0</v>
      </c>
      <c r="W16" s="32"/>
      <c r="X16" s="10">
        <f t="shared" si="9"/>
        <v>0</v>
      </c>
      <c r="Y16" s="32">
        <v>2</v>
      </c>
      <c r="Z16" s="10">
        <f t="shared" si="10"/>
        <v>0</v>
      </c>
      <c r="AA16" s="32">
        <v>2</v>
      </c>
      <c r="AB16" s="10">
        <f t="shared" si="11"/>
        <v>0</v>
      </c>
      <c r="AC16" s="32">
        <v>2</v>
      </c>
      <c r="AD16" s="10">
        <f t="shared" si="12"/>
        <v>0</v>
      </c>
      <c r="AE16" s="10">
        <v>2</v>
      </c>
      <c r="AF16" s="10">
        <f t="shared" si="13"/>
        <v>0</v>
      </c>
      <c r="AG16" s="10">
        <v>3</v>
      </c>
      <c r="AH16" s="10">
        <f t="shared" si="14"/>
        <v>0</v>
      </c>
      <c r="AI16" s="10">
        <v>0</v>
      </c>
      <c r="AJ16" s="10">
        <f t="shared" si="15"/>
        <v>0</v>
      </c>
      <c r="AK16" s="10">
        <v>2</v>
      </c>
      <c r="AL16" s="10">
        <f t="shared" si="16"/>
        <v>0</v>
      </c>
      <c r="AM16" s="32">
        <v>6</v>
      </c>
      <c r="AN16" s="10">
        <f t="shared" si="17"/>
        <v>0</v>
      </c>
      <c r="AO16" s="32">
        <v>0</v>
      </c>
      <c r="AP16" s="10">
        <f t="shared" si="18"/>
        <v>0</v>
      </c>
    </row>
    <row r="17" spans="1:42" s="3" customFormat="1" ht="22.5" customHeight="1" x14ac:dyDescent="0.15">
      <c r="A17" s="15">
        <v>12</v>
      </c>
      <c r="B17" s="7" t="s">
        <v>28</v>
      </c>
      <c r="C17" s="8" t="s">
        <v>15</v>
      </c>
      <c r="D17" s="9" t="s">
        <v>10</v>
      </c>
      <c r="E17" s="14"/>
      <c r="F17" s="10" t="s">
        <v>11</v>
      </c>
      <c r="G17" s="37">
        <f t="shared" si="0"/>
        <v>82</v>
      </c>
      <c r="H17" s="37">
        <f t="shared" si="1"/>
        <v>0</v>
      </c>
      <c r="I17" s="10">
        <v>3</v>
      </c>
      <c r="J17" s="10">
        <f t="shared" si="2"/>
        <v>0</v>
      </c>
      <c r="K17" s="18">
        <v>19</v>
      </c>
      <c r="L17" s="10">
        <f t="shared" si="3"/>
        <v>0</v>
      </c>
      <c r="M17" s="12">
        <v>12</v>
      </c>
      <c r="N17" s="10">
        <f t="shared" si="4"/>
        <v>0</v>
      </c>
      <c r="O17" s="13">
        <v>2</v>
      </c>
      <c r="P17" s="10">
        <f t="shared" si="5"/>
        <v>0</v>
      </c>
      <c r="Q17" s="32">
        <v>4</v>
      </c>
      <c r="R17" s="10">
        <f t="shared" si="6"/>
        <v>0</v>
      </c>
      <c r="S17" s="32">
        <v>10</v>
      </c>
      <c r="T17" s="10">
        <f t="shared" si="7"/>
        <v>0</v>
      </c>
      <c r="U17" s="32">
        <v>1</v>
      </c>
      <c r="V17" s="10">
        <f t="shared" si="8"/>
        <v>0</v>
      </c>
      <c r="W17" s="32">
        <v>4</v>
      </c>
      <c r="X17" s="10">
        <f t="shared" si="9"/>
        <v>0</v>
      </c>
      <c r="Y17" s="32">
        <v>2</v>
      </c>
      <c r="Z17" s="10">
        <f t="shared" si="10"/>
        <v>0</v>
      </c>
      <c r="AA17" s="32">
        <v>2</v>
      </c>
      <c r="AB17" s="10">
        <f t="shared" si="11"/>
        <v>0</v>
      </c>
      <c r="AC17" s="32">
        <v>2</v>
      </c>
      <c r="AD17" s="10">
        <f t="shared" si="12"/>
        <v>0</v>
      </c>
      <c r="AE17" s="10">
        <v>3</v>
      </c>
      <c r="AF17" s="10">
        <f t="shared" si="13"/>
        <v>0</v>
      </c>
      <c r="AG17" s="10">
        <v>1</v>
      </c>
      <c r="AH17" s="10">
        <f t="shared" si="14"/>
        <v>0</v>
      </c>
      <c r="AI17" s="10">
        <v>2</v>
      </c>
      <c r="AJ17" s="10">
        <f t="shared" si="15"/>
        <v>0</v>
      </c>
      <c r="AK17" s="10">
        <v>4</v>
      </c>
      <c r="AL17" s="10">
        <f t="shared" si="16"/>
        <v>0</v>
      </c>
      <c r="AM17" s="32">
        <v>6</v>
      </c>
      <c r="AN17" s="10">
        <f t="shared" si="17"/>
        <v>0</v>
      </c>
      <c r="AO17" s="32">
        <v>5</v>
      </c>
      <c r="AP17" s="10">
        <f t="shared" si="18"/>
        <v>0</v>
      </c>
    </row>
    <row r="18" spans="1:42" s="3" customFormat="1" ht="22.5" customHeight="1" x14ac:dyDescent="0.15">
      <c r="A18" s="15">
        <v>13</v>
      </c>
      <c r="B18" s="7" t="s">
        <v>29</v>
      </c>
      <c r="C18" s="8" t="s">
        <v>29</v>
      </c>
      <c r="D18" s="9" t="s">
        <v>10</v>
      </c>
      <c r="E18" s="14"/>
      <c r="F18" s="10" t="s">
        <v>11</v>
      </c>
      <c r="G18" s="37">
        <f t="shared" si="0"/>
        <v>66</v>
      </c>
      <c r="H18" s="37">
        <f t="shared" si="1"/>
        <v>0</v>
      </c>
      <c r="I18" s="10">
        <v>2</v>
      </c>
      <c r="J18" s="10">
        <f t="shared" si="2"/>
        <v>0</v>
      </c>
      <c r="K18" s="18">
        <v>18</v>
      </c>
      <c r="L18" s="10">
        <f t="shared" si="3"/>
        <v>0</v>
      </c>
      <c r="M18" s="12">
        <v>13</v>
      </c>
      <c r="N18" s="10">
        <f t="shared" si="4"/>
        <v>0</v>
      </c>
      <c r="O18" s="13">
        <v>1</v>
      </c>
      <c r="P18" s="10">
        <f t="shared" si="5"/>
        <v>0</v>
      </c>
      <c r="Q18" s="32"/>
      <c r="R18" s="10">
        <f t="shared" si="6"/>
        <v>0</v>
      </c>
      <c r="S18" s="32">
        <v>9</v>
      </c>
      <c r="T18" s="10">
        <f t="shared" si="7"/>
        <v>0</v>
      </c>
      <c r="U18" s="32"/>
      <c r="V18" s="10">
        <f t="shared" si="8"/>
        <v>0</v>
      </c>
      <c r="W18" s="32">
        <v>4</v>
      </c>
      <c r="X18" s="10">
        <f t="shared" si="9"/>
        <v>0</v>
      </c>
      <c r="Y18" s="32">
        <v>1</v>
      </c>
      <c r="Z18" s="10">
        <f t="shared" si="10"/>
        <v>0</v>
      </c>
      <c r="AA18" s="32">
        <v>2</v>
      </c>
      <c r="AB18" s="10">
        <f t="shared" si="11"/>
        <v>0</v>
      </c>
      <c r="AC18" s="32">
        <v>2</v>
      </c>
      <c r="AD18" s="10">
        <f t="shared" si="12"/>
        <v>0</v>
      </c>
      <c r="AE18" s="10">
        <v>5</v>
      </c>
      <c r="AF18" s="10">
        <f t="shared" si="13"/>
        <v>0</v>
      </c>
      <c r="AG18" s="10"/>
      <c r="AH18" s="10">
        <f t="shared" si="14"/>
        <v>0</v>
      </c>
      <c r="AI18" s="10">
        <v>4</v>
      </c>
      <c r="AJ18" s="10">
        <f t="shared" si="15"/>
        <v>0</v>
      </c>
      <c r="AK18" s="10"/>
      <c r="AL18" s="10">
        <f t="shared" si="16"/>
        <v>0</v>
      </c>
      <c r="AM18" s="32"/>
      <c r="AN18" s="10">
        <f t="shared" si="17"/>
        <v>0</v>
      </c>
      <c r="AO18" s="32">
        <v>5</v>
      </c>
      <c r="AP18" s="10">
        <f t="shared" si="18"/>
        <v>0</v>
      </c>
    </row>
    <row r="19" spans="1:42" s="3" customFormat="1" ht="22.5" customHeight="1" x14ac:dyDescent="0.15">
      <c r="A19" s="15">
        <v>14</v>
      </c>
      <c r="B19" s="7" t="s">
        <v>30</v>
      </c>
      <c r="C19" s="8" t="s">
        <v>30</v>
      </c>
      <c r="D19" s="9" t="s">
        <v>31</v>
      </c>
      <c r="E19" s="14"/>
      <c r="F19" s="10" t="s">
        <v>11</v>
      </c>
      <c r="G19" s="37">
        <f t="shared" si="0"/>
        <v>40</v>
      </c>
      <c r="H19" s="37">
        <f t="shared" si="1"/>
        <v>0</v>
      </c>
      <c r="I19" s="10">
        <v>1</v>
      </c>
      <c r="J19" s="10">
        <f t="shared" si="2"/>
        <v>0</v>
      </c>
      <c r="K19" s="18">
        <v>9</v>
      </c>
      <c r="L19" s="10">
        <f t="shared" si="3"/>
        <v>0</v>
      </c>
      <c r="M19" s="12">
        <v>10</v>
      </c>
      <c r="N19" s="10">
        <f t="shared" si="4"/>
        <v>0</v>
      </c>
      <c r="O19" s="13"/>
      <c r="P19" s="10">
        <f t="shared" si="5"/>
        <v>0</v>
      </c>
      <c r="Q19" s="32">
        <v>3</v>
      </c>
      <c r="R19" s="10">
        <f t="shared" si="6"/>
        <v>0</v>
      </c>
      <c r="S19" s="32">
        <v>7</v>
      </c>
      <c r="T19" s="10">
        <f t="shared" si="7"/>
        <v>0</v>
      </c>
      <c r="U19" s="32">
        <v>2</v>
      </c>
      <c r="V19" s="10">
        <f t="shared" si="8"/>
        <v>0</v>
      </c>
      <c r="W19" s="32"/>
      <c r="X19" s="10">
        <f t="shared" si="9"/>
        <v>0</v>
      </c>
      <c r="Y19" s="32">
        <v>2</v>
      </c>
      <c r="Z19" s="10">
        <f t="shared" si="10"/>
        <v>0</v>
      </c>
      <c r="AA19" s="32">
        <v>0</v>
      </c>
      <c r="AB19" s="10">
        <f t="shared" si="11"/>
        <v>0</v>
      </c>
      <c r="AC19" s="32">
        <v>2</v>
      </c>
      <c r="AD19" s="10">
        <f t="shared" si="12"/>
        <v>0</v>
      </c>
      <c r="AE19" s="10"/>
      <c r="AF19" s="10">
        <f t="shared" si="13"/>
        <v>0</v>
      </c>
      <c r="AG19" s="10">
        <v>2</v>
      </c>
      <c r="AH19" s="10">
        <f t="shared" si="14"/>
        <v>0</v>
      </c>
      <c r="AI19" s="10">
        <v>2</v>
      </c>
      <c r="AJ19" s="10">
        <f t="shared" si="15"/>
        <v>0</v>
      </c>
      <c r="AK19" s="10"/>
      <c r="AL19" s="10">
        <f t="shared" si="16"/>
        <v>0</v>
      </c>
      <c r="AM19" s="32"/>
      <c r="AN19" s="10">
        <f t="shared" si="17"/>
        <v>0</v>
      </c>
      <c r="AO19" s="32">
        <v>0</v>
      </c>
      <c r="AP19" s="10">
        <f t="shared" si="18"/>
        <v>0</v>
      </c>
    </row>
    <row r="20" spans="1:42" s="3" customFormat="1" ht="22.5" customHeight="1" x14ac:dyDescent="0.15">
      <c r="A20" s="15">
        <v>15</v>
      </c>
      <c r="B20" s="7" t="s">
        <v>32</v>
      </c>
      <c r="C20" s="8" t="s">
        <v>32</v>
      </c>
      <c r="D20" s="9" t="s">
        <v>31</v>
      </c>
      <c r="E20" s="14"/>
      <c r="F20" s="10" t="s">
        <v>11</v>
      </c>
      <c r="G20" s="37">
        <f t="shared" si="0"/>
        <v>29</v>
      </c>
      <c r="H20" s="37">
        <f t="shared" si="1"/>
        <v>0</v>
      </c>
      <c r="I20" s="10">
        <v>2</v>
      </c>
      <c r="J20" s="10">
        <f t="shared" si="2"/>
        <v>0</v>
      </c>
      <c r="K20" s="18">
        <v>6</v>
      </c>
      <c r="L20" s="10">
        <f t="shared" si="3"/>
        <v>0</v>
      </c>
      <c r="M20" s="12">
        <v>7</v>
      </c>
      <c r="N20" s="10">
        <f t="shared" si="4"/>
        <v>0</v>
      </c>
      <c r="O20" s="13"/>
      <c r="P20" s="10">
        <f t="shared" si="5"/>
        <v>0</v>
      </c>
      <c r="Q20" s="32">
        <v>4</v>
      </c>
      <c r="R20" s="10">
        <f t="shared" si="6"/>
        <v>0</v>
      </c>
      <c r="S20" s="32">
        <v>6</v>
      </c>
      <c r="T20" s="10">
        <f t="shared" si="7"/>
        <v>0</v>
      </c>
      <c r="U20" s="32"/>
      <c r="V20" s="10">
        <f t="shared" si="8"/>
        <v>0</v>
      </c>
      <c r="W20" s="32"/>
      <c r="X20" s="10">
        <f t="shared" si="9"/>
        <v>0</v>
      </c>
      <c r="Y20" s="32">
        <v>0</v>
      </c>
      <c r="Z20" s="10">
        <f t="shared" si="10"/>
        <v>0</v>
      </c>
      <c r="AA20" s="32">
        <v>0</v>
      </c>
      <c r="AB20" s="10">
        <f t="shared" si="11"/>
        <v>0</v>
      </c>
      <c r="AC20" s="32">
        <v>2</v>
      </c>
      <c r="AD20" s="10">
        <f t="shared" si="12"/>
        <v>0</v>
      </c>
      <c r="AE20" s="10"/>
      <c r="AF20" s="10">
        <f t="shared" si="13"/>
        <v>0</v>
      </c>
      <c r="AG20" s="10">
        <v>2</v>
      </c>
      <c r="AH20" s="10">
        <f t="shared" si="14"/>
        <v>0</v>
      </c>
      <c r="AI20" s="10">
        <v>0</v>
      </c>
      <c r="AJ20" s="10">
        <f t="shared" si="15"/>
        <v>0</v>
      </c>
      <c r="AK20" s="10"/>
      <c r="AL20" s="10">
        <f t="shared" si="16"/>
        <v>0</v>
      </c>
      <c r="AM20" s="32"/>
      <c r="AN20" s="10">
        <f t="shared" si="17"/>
        <v>0</v>
      </c>
      <c r="AO20" s="32">
        <v>0</v>
      </c>
      <c r="AP20" s="10">
        <f t="shared" si="18"/>
        <v>0</v>
      </c>
    </row>
    <row r="21" spans="1:42" s="3" customFormat="1" ht="22.5" customHeight="1" x14ac:dyDescent="0.15">
      <c r="A21" s="15">
        <v>16</v>
      </c>
      <c r="B21" s="7" t="s">
        <v>33</v>
      </c>
      <c r="C21" s="8" t="s">
        <v>33</v>
      </c>
      <c r="D21" s="9" t="s">
        <v>31</v>
      </c>
      <c r="E21" s="14"/>
      <c r="F21" s="10" t="s">
        <v>11</v>
      </c>
      <c r="G21" s="37">
        <f t="shared" si="0"/>
        <v>29</v>
      </c>
      <c r="H21" s="37">
        <f t="shared" si="1"/>
        <v>0</v>
      </c>
      <c r="I21" s="10">
        <v>2</v>
      </c>
      <c r="J21" s="10">
        <f t="shared" si="2"/>
        <v>0</v>
      </c>
      <c r="K21" s="18">
        <v>5</v>
      </c>
      <c r="L21" s="10">
        <f t="shared" si="3"/>
        <v>0</v>
      </c>
      <c r="M21" s="12">
        <v>7</v>
      </c>
      <c r="N21" s="10">
        <f t="shared" si="4"/>
        <v>0</v>
      </c>
      <c r="O21" s="13"/>
      <c r="P21" s="10">
        <f t="shared" si="5"/>
        <v>0</v>
      </c>
      <c r="Q21" s="32">
        <v>3</v>
      </c>
      <c r="R21" s="10">
        <f t="shared" si="6"/>
        <v>0</v>
      </c>
      <c r="S21" s="32">
        <v>6</v>
      </c>
      <c r="T21" s="10">
        <f t="shared" si="7"/>
        <v>0</v>
      </c>
      <c r="U21" s="32"/>
      <c r="V21" s="10">
        <f t="shared" si="8"/>
        <v>0</v>
      </c>
      <c r="W21" s="32"/>
      <c r="X21" s="10">
        <f t="shared" si="9"/>
        <v>0</v>
      </c>
      <c r="Y21" s="32">
        <v>0</v>
      </c>
      <c r="Z21" s="10">
        <f t="shared" si="10"/>
        <v>0</v>
      </c>
      <c r="AA21" s="32">
        <v>0</v>
      </c>
      <c r="AB21" s="10">
        <f t="shared" si="11"/>
        <v>0</v>
      </c>
      <c r="AC21" s="32">
        <v>2</v>
      </c>
      <c r="AD21" s="10">
        <f t="shared" si="12"/>
        <v>0</v>
      </c>
      <c r="AE21" s="10">
        <v>2</v>
      </c>
      <c r="AF21" s="10">
        <f t="shared" si="13"/>
        <v>0</v>
      </c>
      <c r="AG21" s="10">
        <v>2</v>
      </c>
      <c r="AH21" s="10">
        <f t="shared" si="14"/>
        <v>0</v>
      </c>
      <c r="AI21" s="10">
        <v>0</v>
      </c>
      <c r="AJ21" s="10">
        <f t="shared" si="15"/>
        <v>0</v>
      </c>
      <c r="AK21" s="10"/>
      <c r="AL21" s="10">
        <f t="shared" si="16"/>
        <v>0</v>
      </c>
      <c r="AM21" s="32"/>
      <c r="AN21" s="10">
        <f t="shared" si="17"/>
        <v>0</v>
      </c>
      <c r="AO21" s="32">
        <v>0</v>
      </c>
      <c r="AP21" s="10">
        <f t="shared" si="18"/>
        <v>0</v>
      </c>
    </row>
    <row r="22" spans="1:42" s="3" customFormat="1" ht="29.25" customHeight="1" x14ac:dyDescent="0.15">
      <c r="A22" s="5">
        <v>17</v>
      </c>
      <c r="B22" s="8" t="s">
        <v>34</v>
      </c>
      <c r="C22" s="8" t="s">
        <v>35</v>
      </c>
      <c r="D22" s="9" t="s">
        <v>10</v>
      </c>
      <c r="E22" s="6"/>
      <c r="F22" s="10" t="s">
        <v>11</v>
      </c>
      <c r="G22" s="37">
        <f t="shared" si="0"/>
        <v>49</v>
      </c>
      <c r="H22" s="37">
        <f t="shared" si="1"/>
        <v>0</v>
      </c>
      <c r="I22" s="10">
        <v>3</v>
      </c>
      <c r="J22" s="10">
        <f t="shared" si="2"/>
        <v>0</v>
      </c>
      <c r="K22" s="18">
        <v>15</v>
      </c>
      <c r="L22" s="10">
        <f t="shared" si="3"/>
        <v>0</v>
      </c>
      <c r="M22" s="12">
        <v>9</v>
      </c>
      <c r="N22" s="10">
        <f t="shared" si="4"/>
        <v>0</v>
      </c>
      <c r="O22" s="13"/>
      <c r="P22" s="10">
        <f t="shared" si="5"/>
        <v>0</v>
      </c>
      <c r="Q22" s="32"/>
      <c r="R22" s="10">
        <f t="shared" si="6"/>
        <v>0</v>
      </c>
      <c r="S22" s="32">
        <v>9</v>
      </c>
      <c r="T22" s="10">
        <f t="shared" si="7"/>
        <v>0</v>
      </c>
      <c r="U22" s="32">
        <v>1</v>
      </c>
      <c r="V22" s="10">
        <f t="shared" si="8"/>
        <v>0</v>
      </c>
      <c r="W22" s="32"/>
      <c r="X22" s="10">
        <f t="shared" si="9"/>
        <v>0</v>
      </c>
      <c r="Y22" s="32">
        <v>2</v>
      </c>
      <c r="Z22" s="10">
        <f t="shared" si="10"/>
        <v>0</v>
      </c>
      <c r="AA22" s="32">
        <v>0</v>
      </c>
      <c r="AB22" s="10">
        <f t="shared" si="11"/>
        <v>0</v>
      </c>
      <c r="AC22" s="32">
        <v>2</v>
      </c>
      <c r="AD22" s="10">
        <f t="shared" si="12"/>
        <v>0</v>
      </c>
      <c r="AE22" s="10"/>
      <c r="AF22" s="10">
        <f t="shared" si="13"/>
        <v>0</v>
      </c>
      <c r="AG22" s="10">
        <v>2</v>
      </c>
      <c r="AH22" s="10">
        <f t="shared" si="14"/>
        <v>0</v>
      </c>
      <c r="AI22" s="10">
        <v>0</v>
      </c>
      <c r="AJ22" s="10">
        <f t="shared" si="15"/>
        <v>0</v>
      </c>
      <c r="AK22" s="10">
        <v>6</v>
      </c>
      <c r="AL22" s="10">
        <f t="shared" si="16"/>
        <v>0</v>
      </c>
      <c r="AM22" s="32"/>
      <c r="AN22" s="10">
        <f t="shared" si="17"/>
        <v>0</v>
      </c>
      <c r="AO22" s="32">
        <v>0</v>
      </c>
      <c r="AP22" s="10">
        <f t="shared" si="18"/>
        <v>0</v>
      </c>
    </row>
    <row r="23" spans="1:42" s="3" customFormat="1" ht="27" customHeight="1" x14ac:dyDescent="0.15">
      <c r="A23" s="5">
        <v>18</v>
      </c>
      <c r="B23" s="8" t="s">
        <v>36</v>
      </c>
      <c r="C23" s="8" t="s">
        <v>36</v>
      </c>
      <c r="D23" s="9" t="s">
        <v>10</v>
      </c>
      <c r="E23" s="6"/>
      <c r="F23" s="10" t="s">
        <v>11</v>
      </c>
      <c r="G23" s="37">
        <f t="shared" si="0"/>
        <v>40</v>
      </c>
      <c r="H23" s="37">
        <f t="shared" si="1"/>
        <v>0</v>
      </c>
      <c r="I23" s="10">
        <v>2</v>
      </c>
      <c r="J23" s="10">
        <f t="shared" si="2"/>
        <v>0</v>
      </c>
      <c r="K23" s="18">
        <v>14</v>
      </c>
      <c r="L23" s="10">
        <f t="shared" si="3"/>
        <v>0</v>
      </c>
      <c r="M23" s="12">
        <v>9</v>
      </c>
      <c r="N23" s="10">
        <f t="shared" si="4"/>
        <v>0</v>
      </c>
      <c r="O23" s="13"/>
      <c r="P23" s="10">
        <f t="shared" si="5"/>
        <v>0</v>
      </c>
      <c r="Q23" s="32"/>
      <c r="R23" s="10">
        <f t="shared" si="6"/>
        <v>0</v>
      </c>
      <c r="S23" s="32">
        <v>10</v>
      </c>
      <c r="T23" s="10">
        <f t="shared" si="7"/>
        <v>0</v>
      </c>
      <c r="U23" s="32"/>
      <c r="V23" s="10">
        <f t="shared" si="8"/>
        <v>0</v>
      </c>
      <c r="W23" s="32"/>
      <c r="X23" s="10">
        <f t="shared" si="9"/>
        <v>0</v>
      </c>
      <c r="Y23" s="32">
        <v>2</v>
      </c>
      <c r="Z23" s="10">
        <f t="shared" si="10"/>
        <v>0</v>
      </c>
      <c r="AA23" s="32">
        <v>0</v>
      </c>
      <c r="AB23" s="10">
        <f t="shared" si="11"/>
        <v>0</v>
      </c>
      <c r="AC23" s="32">
        <v>2</v>
      </c>
      <c r="AD23" s="10">
        <f t="shared" si="12"/>
        <v>0</v>
      </c>
      <c r="AE23" s="10"/>
      <c r="AF23" s="10">
        <f t="shared" si="13"/>
        <v>0</v>
      </c>
      <c r="AG23" s="10">
        <v>1</v>
      </c>
      <c r="AH23" s="10">
        <f t="shared" si="14"/>
        <v>0</v>
      </c>
      <c r="AI23" s="10">
        <v>0</v>
      </c>
      <c r="AJ23" s="10">
        <f t="shared" si="15"/>
        <v>0</v>
      </c>
      <c r="AK23" s="10"/>
      <c r="AL23" s="10">
        <f t="shared" si="16"/>
        <v>0</v>
      </c>
      <c r="AM23" s="32"/>
      <c r="AN23" s="10">
        <f t="shared" si="17"/>
        <v>0</v>
      </c>
      <c r="AO23" s="32">
        <v>0</v>
      </c>
      <c r="AP23" s="10">
        <f t="shared" si="18"/>
        <v>0</v>
      </c>
    </row>
    <row r="24" spans="1:42" s="3" customFormat="1" ht="27" customHeight="1" x14ac:dyDescent="0.15">
      <c r="A24" s="5">
        <v>19</v>
      </c>
      <c r="B24" s="8" t="s">
        <v>37</v>
      </c>
      <c r="C24" s="8" t="s">
        <v>38</v>
      </c>
      <c r="D24" s="9" t="s">
        <v>10</v>
      </c>
      <c r="E24" s="6"/>
      <c r="F24" s="10" t="s">
        <v>11</v>
      </c>
      <c r="G24" s="37">
        <f t="shared" si="0"/>
        <v>81</v>
      </c>
      <c r="H24" s="37">
        <f t="shared" si="1"/>
        <v>0</v>
      </c>
      <c r="I24" s="10">
        <v>3</v>
      </c>
      <c r="J24" s="10">
        <f t="shared" si="2"/>
        <v>0</v>
      </c>
      <c r="K24" s="18">
        <v>18</v>
      </c>
      <c r="L24" s="10">
        <f t="shared" si="3"/>
        <v>0</v>
      </c>
      <c r="M24" s="12">
        <v>13</v>
      </c>
      <c r="N24" s="10">
        <f t="shared" si="4"/>
        <v>0</v>
      </c>
      <c r="O24" s="13">
        <v>1</v>
      </c>
      <c r="P24" s="10">
        <f t="shared" si="5"/>
        <v>0</v>
      </c>
      <c r="Q24" s="32">
        <v>5</v>
      </c>
      <c r="R24" s="10">
        <f t="shared" si="6"/>
        <v>0</v>
      </c>
      <c r="S24" s="32">
        <v>10</v>
      </c>
      <c r="T24" s="10">
        <f t="shared" si="7"/>
        <v>0</v>
      </c>
      <c r="U24" s="32">
        <v>2</v>
      </c>
      <c r="V24" s="10">
        <f t="shared" si="8"/>
        <v>0</v>
      </c>
      <c r="W24" s="32">
        <v>4</v>
      </c>
      <c r="X24" s="10">
        <f t="shared" si="9"/>
        <v>0</v>
      </c>
      <c r="Y24" s="27">
        <v>3</v>
      </c>
      <c r="Z24" s="10">
        <f t="shared" si="10"/>
        <v>0</v>
      </c>
      <c r="AA24" s="32">
        <v>2</v>
      </c>
      <c r="AB24" s="10">
        <f t="shared" si="11"/>
        <v>0</v>
      </c>
      <c r="AC24" s="32">
        <v>2</v>
      </c>
      <c r="AD24" s="10">
        <f t="shared" si="12"/>
        <v>0</v>
      </c>
      <c r="AE24" s="10">
        <v>5</v>
      </c>
      <c r="AF24" s="10">
        <f t="shared" si="13"/>
        <v>0</v>
      </c>
      <c r="AG24" s="10">
        <v>2</v>
      </c>
      <c r="AH24" s="10">
        <f t="shared" si="14"/>
        <v>0</v>
      </c>
      <c r="AI24" s="10">
        <v>5</v>
      </c>
      <c r="AJ24" s="10">
        <f t="shared" si="15"/>
        <v>0</v>
      </c>
      <c r="AK24" s="10">
        <v>2</v>
      </c>
      <c r="AL24" s="10">
        <f t="shared" si="16"/>
        <v>0</v>
      </c>
      <c r="AM24" s="32">
        <v>2</v>
      </c>
      <c r="AN24" s="10">
        <f t="shared" si="17"/>
        <v>0</v>
      </c>
      <c r="AO24" s="32">
        <v>2</v>
      </c>
      <c r="AP24" s="10">
        <f t="shared" si="18"/>
        <v>0</v>
      </c>
    </row>
    <row r="25" spans="1:42" s="3" customFormat="1" ht="18" customHeight="1" x14ac:dyDescent="0.15">
      <c r="A25" s="23">
        <v>20</v>
      </c>
      <c r="B25" s="24" t="s">
        <v>39</v>
      </c>
      <c r="C25" s="25" t="s">
        <v>40</v>
      </c>
      <c r="D25" s="26" t="s">
        <v>10</v>
      </c>
      <c r="E25" s="27"/>
      <c r="F25" s="28" t="s">
        <v>11</v>
      </c>
      <c r="G25" s="37">
        <f t="shared" si="0"/>
        <v>71</v>
      </c>
      <c r="H25" s="37">
        <f t="shared" si="1"/>
        <v>0</v>
      </c>
      <c r="I25" s="10">
        <v>2</v>
      </c>
      <c r="J25" s="10">
        <f t="shared" si="2"/>
        <v>0</v>
      </c>
      <c r="K25" s="31">
        <v>14</v>
      </c>
      <c r="L25" s="10">
        <f t="shared" si="3"/>
        <v>0</v>
      </c>
      <c r="M25" s="29">
        <v>14</v>
      </c>
      <c r="N25" s="10">
        <f t="shared" si="4"/>
        <v>0</v>
      </c>
      <c r="O25" s="30">
        <v>1</v>
      </c>
      <c r="P25" s="10">
        <f t="shared" si="5"/>
        <v>0</v>
      </c>
      <c r="Q25" s="27">
        <v>5</v>
      </c>
      <c r="R25" s="10">
        <f t="shared" si="6"/>
        <v>0</v>
      </c>
      <c r="S25" s="27">
        <v>13</v>
      </c>
      <c r="T25" s="10">
        <f t="shared" si="7"/>
        <v>0</v>
      </c>
      <c r="U25" s="27">
        <v>2</v>
      </c>
      <c r="V25" s="10">
        <f t="shared" si="8"/>
        <v>0</v>
      </c>
      <c r="W25" s="27">
        <v>2</v>
      </c>
      <c r="X25" s="10">
        <f t="shared" si="9"/>
        <v>0</v>
      </c>
      <c r="Y25" s="32">
        <v>2</v>
      </c>
      <c r="Z25" s="10">
        <f t="shared" si="10"/>
        <v>0</v>
      </c>
      <c r="AA25" s="27">
        <v>2</v>
      </c>
      <c r="AB25" s="10">
        <f t="shared" si="11"/>
        <v>0</v>
      </c>
      <c r="AC25" s="27"/>
      <c r="AD25" s="10">
        <f t="shared" si="12"/>
        <v>0</v>
      </c>
      <c r="AE25" s="10">
        <v>2</v>
      </c>
      <c r="AF25" s="10">
        <f t="shared" si="13"/>
        <v>0</v>
      </c>
      <c r="AG25" s="10">
        <v>1</v>
      </c>
      <c r="AH25" s="10">
        <f t="shared" si="14"/>
        <v>0</v>
      </c>
      <c r="AI25" s="10">
        <v>0</v>
      </c>
      <c r="AJ25" s="10">
        <f t="shared" si="15"/>
        <v>0</v>
      </c>
      <c r="AK25" s="10">
        <v>2</v>
      </c>
      <c r="AL25" s="10">
        <f t="shared" si="16"/>
        <v>0</v>
      </c>
      <c r="AM25" s="32">
        <v>6</v>
      </c>
      <c r="AN25" s="10">
        <f t="shared" si="17"/>
        <v>0</v>
      </c>
      <c r="AO25" s="32">
        <v>3</v>
      </c>
      <c r="AP25" s="10">
        <f t="shared" si="18"/>
        <v>0</v>
      </c>
    </row>
    <row r="26" spans="1:42" s="3" customFormat="1" ht="17.100000000000001" customHeight="1" x14ac:dyDescent="0.15">
      <c r="A26" s="16">
        <v>21</v>
      </c>
      <c r="B26" s="19" t="s">
        <v>43</v>
      </c>
      <c r="C26" s="20"/>
      <c r="D26" s="21"/>
      <c r="E26" s="22"/>
      <c r="F26" s="10"/>
      <c r="G26" s="37">
        <f t="shared" si="0"/>
        <v>3</v>
      </c>
      <c r="H26" s="37">
        <f t="shared" si="1"/>
        <v>0</v>
      </c>
      <c r="I26" s="10">
        <v>1</v>
      </c>
      <c r="J26" s="10">
        <f t="shared" si="2"/>
        <v>0</v>
      </c>
      <c r="K26" s="18"/>
      <c r="L26" s="10">
        <f t="shared" si="3"/>
        <v>0</v>
      </c>
      <c r="M26" s="12"/>
      <c r="N26" s="10">
        <f t="shared" si="4"/>
        <v>0</v>
      </c>
      <c r="O26" s="12"/>
      <c r="P26" s="10">
        <f t="shared" si="5"/>
        <v>0</v>
      </c>
      <c r="Q26" s="32"/>
      <c r="R26" s="10">
        <f t="shared" si="6"/>
        <v>0</v>
      </c>
      <c r="S26" s="32"/>
      <c r="T26" s="10">
        <f t="shared" si="7"/>
        <v>0</v>
      </c>
      <c r="U26" s="32"/>
      <c r="V26" s="10">
        <f t="shared" si="8"/>
        <v>0</v>
      </c>
      <c r="W26" s="32"/>
      <c r="X26" s="10">
        <f t="shared" si="9"/>
        <v>0</v>
      </c>
      <c r="Z26" s="10">
        <f t="shared" si="10"/>
        <v>0</v>
      </c>
      <c r="AA26" s="32"/>
      <c r="AB26" s="10">
        <f t="shared" si="11"/>
        <v>0</v>
      </c>
      <c r="AC26" s="32"/>
      <c r="AD26" s="10">
        <f t="shared" si="12"/>
        <v>0</v>
      </c>
      <c r="AE26" s="17"/>
      <c r="AF26" s="10">
        <f t="shared" si="13"/>
        <v>0</v>
      </c>
      <c r="AG26" s="32"/>
      <c r="AH26" s="10">
        <f t="shared" si="14"/>
        <v>0</v>
      </c>
      <c r="AI26" s="32"/>
      <c r="AJ26" s="10">
        <f t="shared" si="15"/>
        <v>0</v>
      </c>
      <c r="AK26" s="32"/>
      <c r="AL26" s="10">
        <f t="shared" si="16"/>
        <v>0</v>
      </c>
      <c r="AM26" s="32"/>
      <c r="AN26" s="10">
        <f t="shared" si="17"/>
        <v>0</v>
      </c>
      <c r="AO26" s="32">
        <v>2</v>
      </c>
      <c r="AP26" s="10">
        <f t="shared" si="18"/>
        <v>0</v>
      </c>
    </row>
    <row r="27" spans="1:42" s="3" customFormat="1" ht="17.100000000000001" customHeight="1" x14ac:dyDescent="0.15">
      <c r="A27" s="33">
        <v>22</v>
      </c>
      <c r="B27" s="19" t="s">
        <v>44</v>
      </c>
      <c r="C27" s="20"/>
      <c r="D27" s="21"/>
      <c r="E27" s="22"/>
      <c r="F27" s="10"/>
      <c r="G27" s="37">
        <f t="shared" si="0"/>
        <v>6</v>
      </c>
      <c r="H27" s="37">
        <f t="shared" si="1"/>
        <v>0</v>
      </c>
      <c r="I27" s="10">
        <v>1</v>
      </c>
      <c r="J27" s="10">
        <f t="shared" si="2"/>
        <v>0</v>
      </c>
      <c r="K27" s="18"/>
      <c r="L27" s="10">
        <f t="shared" si="3"/>
        <v>0</v>
      </c>
      <c r="M27" s="12"/>
      <c r="N27" s="10">
        <f t="shared" si="4"/>
        <v>0</v>
      </c>
      <c r="O27" s="12"/>
      <c r="P27" s="10">
        <f t="shared" si="5"/>
        <v>0</v>
      </c>
      <c r="Q27" s="32"/>
      <c r="R27" s="10">
        <f t="shared" si="6"/>
        <v>0</v>
      </c>
      <c r="S27" s="32"/>
      <c r="T27" s="10">
        <f t="shared" si="7"/>
        <v>0</v>
      </c>
      <c r="U27" s="32"/>
      <c r="V27" s="10">
        <f t="shared" si="8"/>
        <v>0</v>
      </c>
      <c r="W27" s="32"/>
      <c r="X27" s="10">
        <f t="shared" si="9"/>
        <v>0</v>
      </c>
      <c r="Y27" s="32"/>
      <c r="Z27" s="10">
        <f t="shared" si="10"/>
        <v>0</v>
      </c>
      <c r="AA27" s="32"/>
      <c r="AB27" s="10">
        <f t="shared" si="11"/>
        <v>0</v>
      </c>
      <c r="AC27" s="32"/>
      <c r="AD27" s="10">
        <f t="shared" si="12"/>
        <v>0</v>
      </c>
      <c r="AE27" s="17"/>
      <c r="AF27" s="10">
        <f t="shared" si="13"/>
        <v>0</v>
      </c>
      <c r="AG27" s="32"/>
      <c r="AH27" s="10">
        <f t="shared" si="14"/>
        <v>0</v>
      </c>
      <c r="AI27" s="32"/>
      <c r="AJ27" s="10">
        <f t="shared" si="15"/>
        <v>0</v>
      </c>
      <c r="AK27" s="32">
        <v>4</v>
      </c>
      <c r="AL27" s="10">
        <f t="shared" si="16"/>
        <v>0</v>
      </c>
      <c r="AM27" s="32"/>
      <c r="AN27" s="10">
        <f t="shared" si="17"/>
        <v>0</v>
      </c>
      <c r="AO27" s="32">
        <v>1</v>
      </c>
      <c r="AP27" s="10">
        <f t="shared" si="18"/>
        <v>0</v>
      </c>
    </row>
    <row r="28" spans="1:42" s="3" customFormat="1" ht="20.25" customHeight="1" x14ac:dyDescent="0.15">
      <c r="A28" s="33">
        <v>23</v>
      </c>
      <c r="B28" s="19" t="s">
        <v>48</v>
      </c>
      <c r="C28" s="20" t="s">
        <v>49</v>
      </c>
      <c r="D28" s="21" t="s">
        <v>10</v>
      </c>
      <c r="E28" s="22"/>
      <c r="F28" s="10" t="s">
        <v>11</v>
      </c>
      <c r="G28" s="37">
        <f t="shared" si="0"/>
        <v>8</v>
      </c>
      <c r="H28" s="37">
        <f t="shared" si="1"/>
        <v>0</v>
      </c>
      <c r="I28" s="32"/>
      <c r="J28" s="10">
        <f t="shared" si="2"/>
        <v>0</v>
      </c>
      <c r="K28" s="10">
        <v>2</v>
      </c>
      <c r="L28" s="10">
        <f t="shared" si="3"/>
        <v>0</v>
      </c>
      <c r="M28" s="12"/>
      <c r="N28" s="10">
        <f t="shared" si="4"/>
        <v>0</v>
      </c>
      <c r="O28" s="12"/>
      <c r="P28" s="10">
        <f t="shared" si="5"/>
        <v>0</v>
      </c>
      <c r="Q28" s="32"/>
      <c r="R28" s="10">
        <f t="shared" si="6"/>
        <v>0</v>
      </c>
      <c r="S28" s="32"/>
      <c r="T28" s="10">
        <f t="shared" si="7"/>
        <v>0</v>
      </c>
      <c r="U28" s="32"/>
      <c r="V28" s="10">
        <f t="shared" si="8"/>
        <v>0</v>
      </c>
      <c r="W28" s="32"/>
      <c r="X28" s="10">
        <f t="shared" si="9"/>
        <v>0</v>
      </c>
      <c r="Y28" s="32"/>
      <c r="Z28" s="10">
        <f t="shared" si="10"/>
        <v>0</v>
      </c>
      <c r="AA28" s="32"/>
      <c r="AB28" s="10">
        <f t="shared" si="11"/>
        <v>0</v>
      </c>
      <c r="AC28" s="32"/>
      <c r="AD28" s="10">
        <f t="shared" si="12"/>
        <v>0</v>
      </c>
      <c r="AE28" s="32">
        <v>2</v>
      </c>
      <c r="AF28" s="10">
        <f t="shared" si="13"/>
        <v>0</v>
      </c>
      <c r="AG28" s="32"/>
      <c r="AH28" s="10">
        <f t="shared" si="14"/>
        <v>0</v>
      </c>
      <c r="AI28" s="32"/>
      <c r="AJ28" s="10">
        <f t="shared" si="15"/>
        <v>0</v>
      </c>
      <c r="AK28" s="32"/>
      <c r="AL28" s="10">
        <f t="shared" si="16"/>
        <v>0</v>
      </c>
      <c r="AM28" s="32"/>
      <c r="AN28" s="10">
        <f t="shared" si="17"/>
        <v>0</v>
      </c>
      <c r="AO28" s="32">
        <v>4</v>
      </c>
      <c r="AP28" s="10">
        <f t="shared" si="18"/>
        <v>0</v>
      </c>
    </row>
    <row r="29" spans="1:42" s="3" customFormat="1" ht="24" customHeight="1" x14ac:dyDescent="0.15">
      <c r="A29" s="23">
        <v>24</v>
      </c>
      <c r="B29" s="19" t="s">
        <v>50</v>
      </c>
      <c r="C29" s="20" t="s">
        <v>40</v>
      </c>
      <c r="D29" s="21" t="s">
        <v>10</v>
      </c>
      <c r="E29" s="22"/>
      <c r="F29" s="10" t="s">
        <v>11</v>
      </c>
      <c r="G29" s="37">
        <f t="shared" si="0"/>
        <v>5</v>
      </c>
      <c r="H29" s="37">
        <f t="shared" si="1"/>
        <v>0</v>
      </c>
      <c r="I29" s="32"/>
      <c r="J29" s="10">
        <f t="shared" si="2"/>
        <v>0</v>
      </c>
      <c r="K29" s="10">
        <v>3</v>
      </c>
      <c r="L29" s="10">
        <f t="shared" si="3"/>
        <v>0</v>
      </c>
      <c r="M29" s="12"/>
      <c r="N29" s="10">
        <f t="shared" si="4"/>
        <v>0</v>
      </c>
      <c r="O29" s="12"/>
      <c r="P29" s="10">
        <f t="shared" si="5"/>
        <v>0</v>
      </c>
      <c r="Q29" s="32"/>
      <c r="R29" s="10">
        <f t="shared" si="6"/>
        <v>0</v>
      </c>
      <c r="S29" s="32"/>
      <c r="T29" s="10">
        <f t="shared" si="7"/>
        <v>0</v>
      </c>
      <c r="U29" s="32"/>
      <c r="V29" s="10">
        <f t="shared" si="8"/>
        <v>0</v>
      </c>
      <c r="W29" s="32"/>
      <c r="X29" s="10">
        <f t="shared" si="9"/>
        <v>0</v>
      </c>
      <c r="Y29" s="32"/>
      <c r="Z29" s="10">
        <f t="shared" si="10"/>
        <v>0</v>
      </c>
      <c r="AA29" s="32"/>
      <c r="AB29" s="10">
        <f t="shared" si="11"/>
        <v>0</v>
      </c>
      <c r="AC29" s="32"/>
      <c r="AD29" s="10">
        <f t="shared" si="12"/>
        <v>0</v>
      </c>
      <c r="AE29" s="32">
        <v>2</v>
      </c>
      <c r="AF29" s="10">
        <f t="shared" si="13"/>
        <v>0</v>
      </c>
      <c r="AG29" s="32"/>
      <c r="AH29" s="10">
        <f t="shared" si="14"/>
        <v>0</v>
      </c>
      <c r="AI29" s="32"/>
      <c r="AJ29" s="10">
        <f t="shared" si="15"/>
        <v>0</v>
      </c>
      <c r="AK29" s="32"/>
      <c r="AL29" s="10">
        <f t="shared" si="16"/>
        <v>0</v>
      </c>
      <c r="AM29" s="32"/>
      <c r="AN29" s="10">
        <f t="shared" si="17"/>
        <v>0</v>
      </c>
      <c r="AO29" s="32"/>
      <c r="AP29" s="10">
        <f t="shared" si="18"/>
        <v>0</v>
      </c>
    </row>
    <row r="30" spans="1:42" s="3" customFormat="1" ht="28.5" customHeight="1" x14ac:dyDescent="0.15">
      <c r="A30" s="33">
        <v>25</v>
      </c>
      <c r="B30" s="7" t="s">
        <v>51</v>
      </c>
      <c r="C30" s="8" t="s">
        <v>29</v>
      </c>
      <c r="D30" s="9" t="s">
        <v>10</v>
      </c>
      <c r="E30" s="11"/>
      <c r="F30" s="10" t="s">
        <v>11</v>
      </c>
      <c r="G30" s="37">
        <f t="shared" si="0"/>
        <v>6</v>
      </c>
      <c r="H30" s="37">
        <f t="shared" si="1"/>
        <v>0</v>
      </c>
      <c r="I30" s="32"/>
      <c r="J30" s="10">
        <f t="shared" si="2"/>
        <v>0</v>
      </c>
      <c r="K30" s="10">
        <v>1</v>
      </c>
      <c r="L30" s="10">
        <f t="shared" si="3"/>
        <v>0</v>
      </c>
      <c r="M30" s="12"/>
      <c r="N30" s="10">
        <f t="shared" si="4"/>
        <v>0</v>
      </c>
      <c r="O30" s="12"/>
      <c r="P30" s="10">
        <f t="shared" si="5"/>
        <v>0</v>
      </c>
      <c r="Q30" s="32"/>
      <c r="R30" s="10">
        <f t="shared" si="6"/>
        <v>0</v>
      </c>
      <c r="S30" s="32"/>
      <c r="T30" s="10">
        <f t="shared" si="7"/>
        <v>0</v>
      </c>
      <c r="U30" s="32"/>
      <c r="V30" s="10">
        <f t="shared" si="8"/>
        <v>0</v>
      </c>
      <c r="W30" s="32"/>
      <c r="X30" s="10">
        <f t="shared" si="9"/>
        <v>0</v>
      </c>
      <c r="Y30" s="32"/>
      <c r="Z30" s="10">
        <f t="shared" si="10"/>
        <v>0</v>
      </c>
      <c r="AA30" s="32"/>
      <c r="AB30" s="10">
        <f t="shared" si="11"/>
        <v>0</v>
      </c>
      <c r="AC30" s="32"/>
      <c r="AD30" s="10">
        <f t="shared" si="12"/>
        <v>0</v>
      </c>
      <c r="AE30" s="17">
        <v>5</v>
      </c>
      <c r="AF30" s="10">
        <f t="shared" si="13"/>
        <v>0</v>
      </c>
      <c r="AG30" s="32"/>
      <c r="AH30" s="10">
        <f t="shared" si="14"/>
        <v>0</v>
      </c>
      <c r="AI30" s="32"/>
      <c r="AJ30" s="10">
        <f t="shared" si="15"/>
        <v>0</v>
      </c>
      <c r="AK30" s="32"/>
      <c r="AL30" s="10">
        <f t="shared" si="16"/>
        <v>0</v>
      </c>
      <c r="AM30" s="32"/>
      <c r="AN30" s="10">
        <f t="shared" si="17"/>
        <v>0</v>
      </c>
      <c r="AO30" s="32"/>
      <c r="AP30" s="10">
        <f t="shared" si="18"/>
        <v>0</v>
      </c>
    </row>
    <row r="31" spans="1:42" ht="29.25" customHeight="1" x14ac:dyDescent="0.15">
      <c r="A31" s="58" t="s">
        <v>41</v>
      </c>
      <c r="B31" s="54"/>
      <c r="C31" s="54"/>
      <c r="D31" s="54"/>
      <c r="E31" s="54"/>
      <c r="F31" s="54"/>
      <c r="G31" s="53">
        <f>SUM(H6:H30)</f>
        <v>0</v>
      </c>
      <c r="H31" s="54"/>
      <c r="I31" s="53">
        <f>SUM(J6:J30)</f>
        <v>0</v>
      </c>
      <c r="J31" s="54"/>
      <c r="K31" s="53">
        <f t="shared" ref="K31" si="19">SUM(L6:L30)</f>
        <v>0</v>
      </c>
      <c r="L31" s="54"/>
      <c r="M31" s="53">
        <f t="shared" ref="M31" si="20">SUM(N6:N30)</f>
        <v>0</v>
      </c>
      <c r="N31" s="54"/>
      <c r="O31" s="53">
        <f t="shared" ref="O31" si="21">SUM(P6:P30)</f>
        <v>0</v>
      </c>
      <c r="P31" s="54"/>
      <c r="Q31" s="53">
        <f t="shared" ref="Q31" si="22">SUM(R6:R30)</f>
        <v>0</v>
      </c>
      <c r="R31" s="54"/>
      <c r="S31" s="53">
        <f t="shared" ref="S31" si="23">SUM(T6:T30)</f>
        <v>0</v>
      </c>
      <c r="T31" s="54"/>
      <c r="U31" s="53">
        <f t="shared" ref="U31" si="24">SUM(V6:V30)</f>
        <v>0</v>
      </c>
      <c r="V31" s="54"/>
      <c r="W31" s="53">
        <f t="shared" ref="W31" si="25">SUM(X6:X30)</f>
        <v>0</v>
      </c>
      <c r="X31" s="54"/>
      <c r="Y31" s="53">
        <f t="shared" ref="Y31" si="26">SUM(Z6:Z30)</f>
        <v>0</v>
      </c>
      <c r="Z31" s="54"/>
      <c r="AA31" s="53">
        <f t="shared" ref="AA31" si="27">SUM(AB6:AB30)</f>
        <v>0</v>
      </c>
      <c r="AB31" s="54"/>
      <c r="AC31" s="53">
        <f t="shared" ref="AC31" si="28">SUM(AD6:AD30)</f>
        <v>0</v>
      </c>
      <c r="AD31" s="54"/>
      <c r="AE31" s="53">
        <f t="shared" ref="AE31:AG31" si="29">SUM(AF6:AF30)</f>
        <v>0</v>
      </c>
      <c r="AF31" s="54"/>
      <c r="AG31" s="53">
        <f t="shared" si="29"/>
        <v>0</v>
      </c>
      <c r="AH31" s="54"/>
      <c r="AI31" s="53">
        <f t="shared" ref="AI31" si="30">SUM(AJ6:AJ30)</f>
        <v>0</v>
      </c>
      <c r="AJ31" s="54"/>
      <c r="AK31" s="53">
        <f t="shared" ref="AK31:AO31" si="31">SUM(AL6:AL30)</f>
        <v>0</v>
      </c>
      <c r="AL31" s="54"/>
      <c r="AM31" s="53">
        <f t="shared" si="31"/>
        <v>0</v>
      </c>
      <c r="AN31" s="54"/>
      <c r="AO31" s="53">
        <f t="shared" si="31"/>
        <v>0</v>
      </c>
      <c r="AP31" s="54"/>
    </row>
    <row r="32" spans="1:42" ht="30" customHeight="1" x14ac:dyDescent="0.15"/>
  </sheetData>
  <mergeCells count="46">
    <mergeCell ref="AO31:AP31"/>
    <mergeCell ref="G4:H4"/>
    <mergeCell ref="G31:H31"/>
    <mergeCell ref="AG4:AH4"/>
    <mergeCell ref="AG31:AH31"/>
    <mergeCell ref="AI4:AJ4"/>
    <mergeCell ref="AK4:AL4"/>
    <mergeCell ref="AI31:AJ31"/>
    <mergeCell ref="AK31:AL31"/>
    <mergeCell ref="W4:X4"/>
    <mergeCell ref="Y4:Z4"/>
    <mergeCell ref="AA4:AB4"/>
    <mergeCell ref="AC4:AD4"/>
    <mergeCell ref="O31:P31"/>
    <mergeCell ref="Q31:R31"/>
    <mergeCell ref="S31:T31"/>
    <mergeCell ref="U31:V31"/>
    <mergeCell ref="AM4:AN4"/>
    <mergeCell ref="AM31:AN31"/>
    <mergeCell ref="A2:AV2"/>
    <mergeCell ref="A3:AV3"/>
    <mergeCell ref="A1:AV1"/>
    <mergeCell ref="K4:L4"/>
    <mergeCell ref="AE4:AF4"/>
    <mergeCell ref="M4:N4"/>
    <mergeCell ref="O4:P4"/>
    <mergeCell ref="Q4:R4"/>
    <mergeCell ref="S4:T4"/>
    <mergeCell ref="U4:V4"/>
    <mergeCell ref="AO4:AP4"/>
    <mergeCell ref="K31:L31"/>
    <mergeCell ref="AE31:AF31"/>
    <mergeCell ref="A4:A5"/>
    <mergeCell ref="B4:B5"/>
    <mergeCell ref="C4:C5"/>
    <mergeCell ref="D4:D5"/>
    <mergeCell ref="E4:E5"/>
    <mergeCell ref="F4:F5"/>
    <mergeCell ref="A31:F31"/>
    <mergeCell ref="I31:J31"/>
    <mergeCell ref="I4:J4"/>
    <mergeCell ref="W31:X31"/>
    <mergeCell ref="Y31:Z31"/>
    <mergeCell ref="AA31:AB31"/>
    <mergeCell ref="AC31:AD31"/>
    <mergeCell ref="M31:N31"/>
  </mergeCells>
  <phoneticPr fontId="9" type="noConversion"/>
  <printOptions horizontalCentered="1"/>
  <pageMargins left="0.196527777777778" right="0.196527777777778" top="0.78680555555555598" bottom="0.3930555555555559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办公设备维修采购清单第二标段</vt:lpstr>
      <vt:lpstr>办公设备维修采购清单第二标段!Print_Titles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2021-07-30T05:48:00Z</cp:lastPrinted>
  <dcterms:created xsi:type="dcterms:W3CDTF">2021-04-13T03:30:00Z</dcterms:created>
  <dcterms:modified xsi:type="dcterms:W3CDTF">2025-01-22T09:07:59Z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AEAF11D3D8F64BCC8003C0AF1B421C94</vt:lpwstr>
  </property>
  <property fmtid="{D5CDD505-2E9C-101B-9397-08002B2CF9AE}" pid="3" name="KSOProductBuildVer">
    <vt:lpwstr>2052-11.8.2.8555</vt:lpwstr>
  </property>
</Properties>
</file>