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17" windowHeight="10560"/>
  </bookViews>
  <sheets>
    <sheet name="Sheet1" sheetId="1" r:id="rId1"/>
  </sheets>
  <definedNames>
    <definedName name="_xlnm.Print_Titles" localSheetId="0">Sheet1!$1:$3</definedName>
  </definedNames>
  <calcPr calcId="144525"/>
</workbook>
</file>

<file path=xl/sharedStrings.xml><?xml version="1.0" encoding="utf-8"?>
<sst xmlns="http://schemas.openxmlformats.org/spreadsheetml/2006/main" count="47" uniqueCount="32">
  <si>
    <t>录音录像设备参数清单</t>
  </si>
  <si>
    <t>序号</t>
  </si>
  <si>
    <t>产品名称</t>
  </si>
  <si>
    <t>技术参数</t>
  </si>
  <si>
    <t>单价
（元）</t>
  </si>
  <si>
    <t>单位</t>
  </si>
  <si>
    <t>看守所</t>
  </si>
  <si>
    <t>拘留所</t>
  </si>
  <si>
    <t>备注</t>
  </si>
  <si>
    <t>数量</t>
  </si>
  <si>
    <t>小计</t>
  </si>
  <si>
    <t>拾音器</t>
  </si>
  <si>
    <t>1.拾音距离 1.5米远 ;
2.音频传输距离 3000米 ;
3.灵敏度 -68dB ;
4.频率响应 20Hz ～ 20kHz ;
5.指向特性 全指向 ;
6.信噪比 85dB ;
7.动态范围 104dB (1KHz at Max dB SPL); 
8.声腔结构 契形金属蜂窝网格滤波罩面外壳内置吸音棉;
9.输出阻抗 600欧姆非平衡 输出信号幅度 2.5Vpp/-25db ;
10.麦克风 增强型互补双电容咪头;
11.音频处理：降低200Hz~300Hz频率有效抑制回声信号，增强100HZ信号的声音饱满度自然，提高300Hz~3000Hz语音信号频段增强人声明亮度，压制5KHz与10KHz的噪音频率.
12.防水特性 户内防潮;
13.适用范围 开放柜台、座谈席、服务窗口等 ;
14.连接方式 USB免驱，内置工作状态指示灯;</t>
  </si>
  <si>
    <t>个</t>
  </si>
  <si>
    <t>深圳微达安</t>
  </si>
  <si>
    <t>音箱</t>
  </si>
  <si>
    <t>信噪比大于85dba,3.5MM音频接口，失真度（百分比）≤0.5。</t>
  </si>
  <si>
    <t>台</t>
  </si>
  <si>
    <t>手写液晶屏</t>
  </si>
  <si>
    <t>1.功能：实现管教谈话教育结束后，被监管人员通过该设备对谈话内容核对无误后签字按捺指纹确认。
2.产品特性：
硬件：签名屏将液晶显示屏(LCD)和签名数位板整合到一起，使用无源压感笔，为电子签名、手写批注的书写和显示提供极大的便捷，笔到之处就显示书写笔迹，所写即所见，手眼合一。10.1寸的彩色LCD屏，能显示高清视频、图片广告，支持信息推送。作为主显示器的第二屏，可以扩展模式和复制模式显示主屏内容。手写笔无需电池，无须维护。标配挂笔绳，防止笔丢失。专业绘画级显示屏，USB 视频接口。具备电容活体生物指纹采集，实时验证更安全。具备高清语音功能，能贴心提醒客户业务操作流程。SDK开发包提供签名轨迹的 x/y 坐标、压力、时间信息参数，能够采集用户签名的轻重缓急，形成用户签名的生物特征信息。驱动：签名屏的驱动程序可以直接嵌入到第三方应用程序中，并且驱动程序可以完全卸载。
3.技术参数：
屏幕尺寸：10.1"\屏幕类型：IPS LCD\显示比例：0.673611111\显示区域：216.96 X 135.6(mm)\分辨率：1280*800\像素点尺寸：0.1695 X 0.1695(mm)\亮度：200\对比度：800:1\颜色：16.7M Colors\响应时间：TR 14 ms (Typ) TF 11 ms (Typ)\可视角度：水平170°,垂直170°@CR≥10\表面处理：6H钢化玻璃。
手写感应方式：电磁感应\手写分辨率：10206*7422\压感：2048\报点率：200pps\精度：±0.5mm (Center),±2mm(Edge)\笔倾斜角度：+/-45°\感应高度：5-15mm。
类型：无线无源\笔尖：可更换\重量：9g。
指纹采集头类型：电容型\指纹图像大小：256*288/256*360\指纹图像分辨率：50ODPI\灰度动态范围：大于等于150\指纹图像畸变：小于等于1%。
供电类型：USB 5V+DC 5V\功耗：5W\触控接口：USB*1\输入接口：USB\尺寸：290(L)*210(W)*20(H)mm\重量：0.65kg\OS系统：windows XP/7/8/10 or Mac\工作环境：0~65℃/20~80%\存储环境：-10~80℃/10~90%。</t>
  </si>
  <si>
    <t>执法记录仪</t>
  </si>
  <si>
    <t>与管教身份信息做绑定，手动上传谈话文件与谈话教育系统关联
镜头：123°水平视场角
显示屏：2.0寸 
拍照分辨率：4000万像素，JPEG格式
摄像分辨率：848×480 (60fps)/1280×720(60fps)/1920×1080 (30fps) /2304×1296(30fps) /2560×1440(30fps)  MP4格式
开机时间：3秒
存储介质：标配32GB容量存储空间，可根据需求扩展
最大记录间隔时间：≤0.1秒
数据接口：Mini USB接口/Type-C接口
电源：内置电池，容量3200mAh
充电方式：外接适配器，5V 2A
充电时间：≤3小时
连续摄像时间：≥10小时（1080P分辨率下）
辅助光源：红外灯+白光灯
录音：单独录音（WAV格式, 16bit 22KHz采样）
拾音器：双声道咪头
几何失真：≤8%
防护等级：IP68（1米2小时）
外形尺寸：81.6×56.1×33.2mm
重量：162g
防跌落高度：2米30次</t>
  </si>
  <si>
    <t>执法记录仪采集工作站</t>
  </si>
  <si>
    <t>1.获取执法记录仪的视频，照片，录音与谈话教育系统关联；
2.储存容量：物理存储容量4TB；
3.故障报警：当执法数据采集设备产生网络中断、存储器溢出等异常情况时，3s内在本地同时发出可听和可见报警指示；
4.触摸屏：支持在触摸屏上进行功能操作；
5.数据采集速率：执法数据采集设备在接入能力满负荷条件下的平均单路数据采集速率≥15MB/s；             
6.数据统计：对已存储的谈话录制的视音频、音频、照片和日志等数据进行统计，并自动生成报表或相关图表；
7.数据安全功能检验; 视频、音频和图片文件在非授权的情况下，不能被播放、下载和删除；
8.进程管控：样机应具有进程黑白名单管理功能，对本机运行的所有进程实行黑白名单策略管理，包括允许白名单中的进程运行和禁止黑名单中的进程运行，防止数据采集设备运行恶意程序；
9.数据检索：通过管理软件应能对视音频、音频、照片和日志等数据依据数据类型（包括但不限于使用者姓名、单位名称、时间、文件类型、文件标记等）进行查询，应支持单一条件或多重条件进行查询；
10.接入能力：可同时接入8台执法记录仪进行数据采集；
11.文件标记及信息备注：通过管理软件应能在数据浏览过程中对人工判定为“重点文件”的文件进行标记，并与执法记录仪重点标记文件进行区分。</t>
  </si>
  <si>
    <t>/</t>
  </si>
  <si>
    <t>服务器</t>
  </si>
  <si>
    <t>硬件不低于如下配置：
CPU：不小于2颗，不低于16核；内存：不低于64G DDR4；硬盘：不低于4*8T，应用软件基本需求300GB;管教谈话音视频储存： 阵列卡：支持RAID1、5、10；CPU架构采用国产海光X86架构芯片优先，含国产操作系统
AI语音转写、视频人脸识别功能：
（1）视频中的人脸比对分析，截取出对应人员的视频段落；  
（2）将原视频以及视频段落转换为音频；   
（3）将原视频和视频段落进行语音转写为文字；   
（4）支持热词替换；支持敏感词识别。
文件存储管理功能： 
（1）提供文件管理主机web服务，配置SSL安全访问，提供对监所、支队、总队用户访问对应录音录像文件；
（2）提供文件管理主机文件存储服务，提供音视频文件解码、编码、格式转换，音视频文件存储、播放、下载，过期文件自动清理，服务器、应用程序服务状态自动检测、上报，音视频文件存储权限控制；
（3）文件管理主机文件管理模块，提供音视频文件独立存储、多副本存储、集群存储（多副本、集群存储需要额外存储空间支持）；
（4）系统磁盘配置管理，配置操作系统LVM(Logical Volume Manager,逻辑卷管理)。</t>
  </si>
  <si>
    <t>产品标配32TB，按照480P分辨率视频文件存储，可存3年。</t>
  </si>
  <si>
    <t>软件包</t>
  </si>
  <si>
    <t>AT语音转写、视频人脸识别功能:
(1)视频中的人脸比对分析，截取出对应人员的视频段落:
(2)将原视频以及视频段落转换为音频:
(3)将原视频和视频段落进行语音转写为文字;文件存储管理功能:
(1)提供文件管理主机web服务，配置SSL安全访问，提供对监所、支队、总队用户访问对应录音
录像文件;(2)提供文件管理主机文件存储服务，提供音视频文件解码、编码、格式转换，音视频文件存储播放、下载，过期文件自动清理，服务器、应用程序服务状态自动检测、上报，音视频文件存储权限控制:
(3)文件管理主机文件管理模块，提供音视频文件独立存储、多副本存储、集群存储(多副本、集群存储需要额外存储空间支持):
(4)系统磁盘配置管理，配置操作系统LVM(LogicalVolume Manager,逻辑卷管理)。</t>
  </si>
  <si>
    <t>总计</t>
  </si>
  <si>
    <t>大写：叁拾捌万壹仟陆佰伍拾元整</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</si>
</sst>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28"/>
      <name val="宋体"/>
      <charset val="134"/>
    </font>
    <font>
      <b/>
      <sz val="12"/>
      <name val="宋体"/>
      <charset val="134"/>
    </font>
    <font>
      <b/>
      <sz val="12"/>
      <color theme="1"/>
      <name val="宋体"/>
      <charset val="134"/>
    </font>
    <font>
      <sz val="12"/>
      <color theme="1"/>
      <name val="宋体"/>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7" fillId="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8" fillId="6" borderId="0" applyNumberFormat="0" applyBorder="0" applyAlignment="0" applyProtection="0">
      <alignment vertical="center"/>
    </xf>
    <xf numFmtId="43" fontId="0" fillId="0" borderId="0" applyFont="0" applyFill="0" applyBorder="0" applyAlignment="0" applyProtection="0">
      <alignment vertical="center"/>
    </xf>
    <xf numFmtId="0" fontId="9" fillId="7"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8" borderId="7" applyNumberFormat="0" applyFont="0" applyAlignment="0" applyProtection="0">
      <alignment vertical="center"/>
    </xf>
    <xf numFmtId="0" fontId="9" fillId="9"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0" borderId="8" applyNumberFormat="0" applyFill="0" applyAlignment="0" applyProtection="0">
      <alignment vertical="center"/>
    </xf>
    <xf numFmtId="0" fontId="9" fillId="10" borderId="0" applyNumberFormat="0" applyBorder="0" applyAlignment="0" applyProtection="0">
      <alignment vertical="center"/>
    </xf>
    <xf numFmtId="0" fontId="12" fillId="0" borderId="9" applyNumberFormat="0" applyFill="0" applyAlignment="0" applyProtection="0">
      <alignment vertical="center"/>
    </xf>
    <xf numFmtId="0" fontId="9" fillId="11" borderId="0" applyNumberFormat="0" applyBorder="0" applyAlignment="0" applyProtection="0">
      <alignment vertical="center"/>
    </xf>
    <xf numFmtId="0" fontId="18" fillId="12" borderId="10" applyNumberFormat="0" applyAlignment="0" applyProtection="0">
      <alignment vertical="center"/>
    </xf>
    <xf numFmtId="0" fontId="19" fillId="12" borderId="6" applyNumberFormat="0" applyAlignment="0" applyProtection="0">
      <alignment vertical="center"/>
    </xf>
    <xf numFmtId="0" fontId="20" fillId="13" borderId="11" applyNumberFormat="0" applyAlignment="0" applyProtection="0">
      <alignment vertical="center"/>
    </xf>
    <xf numFmtId="0" fontId="6" fillId="14" borderId="0" applyNumberFormat="0" applyBorder="0" applyAlignment="0" applyProtection="0">
      <alignment vertical="center"/>
    </xf>
    <xf numFmtId="0" fontId="9" fillId="15" borderId="0" applyNumberFormat="0" applyBorder="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16" borderId="0" applyNumberFormat="0" applyBorder="0" applyAlignment="0" applyProtection="0">
      <alignment vertical="center"/>
    </xf>
    <xf numFmtId="0" fontId="24" fillId="17" borderId="0" applyNumberFormat="0" applyBorder="0" applyAlignment="0" applyProtection="0">
      <alignment vertical="center"/>
    </xf>
    <xf numFmtId="0" fontId="6" fillId="18" borderId="0" applyNumberFormat="0" applyBorder="0" applyAlignment="0" applyProtection="0">
      <alignment vertical="center"/>
    </xf>
    <xf numFmtId="0" fontId="9"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9" fillId="28" borderId="0" applyNumberFormat="0" applyBorder="0" applyAlignment="0" applyProtection="0">
      <alignment vertical="center"/>
    </xf>
    <xf numFmtId="0" fontId="6"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6" fillId="32" borderId="0" applyNumberFormat="0" applyBorder="0" applyAlignment="0" applyProtection="0">
      <alignment vertical="center"/>
    </xf>
    <xf numFmtId="0" fontId="9" fillId="33" borderId="0" applyNumberFormat="0" applyBorder="0" applyAlignment="0" applyProtection="0">
      <alignment vertical="center"/>
    </xf>
  </cellStyleXfs>
  <cellXfs count="23">
    <xf numFmtId="0" fontId="0" fillId="0" borderId="0" xfId="0">
      <alignment vertical="center"/>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2" fillId="0" borderId="4" xfId="0" applyFont="1" applyBorder="1" applyAlignment="1">
      <alignment horizontal="center" vertical="center" wrapText="1"/>
    </xf>
    <xf numFmtId="0" fontId="3"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5" xfId="0" applyFont="1" applyBorder="1" applyAlignment="1">
      <alignment horizontal="left" vertical="center" wrapText="1"/>
    </xf>
    <xf numFmtId="0" fontId="4" fillId="2" borderId="5" xfId="0" applyFont="1" applyFill="1" applyBorder="1" applyAlignment="1">
      <alignment horizontal="center" vertical="center"/>
    </xf>
    <xf numFmtId="0" fontId="5"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2" borderId="4" xfId="0" applyFont="1" applyFill="1" applyBorder="1" applyAlignment="1">
      <alignment horizontal="center" vertical="center"/>
    </xf>
    <xf numFmtId="0" fontId="4" fillId="2" borderId="4" xfId="0" applyFont="1" applyFill="1" applyBorder="1" applyAlignment="1">
      <alignment horizontal="center" vertical="center" wrapText="1"/>
    </xf>
    <xf numFmtId="0" fontId="4" fillId="0" borderId="5"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2" borderId="5" xfId="0" applyFont="1" applyFill="1" applyBorder="1" applyAlignment="1">
      <alignment horizontal="center" vertical="center"/>
    </xf>
    <xf numFmtId="0" fontId="0" fillId="0" borderId="5" xfId="0" applyBorder="1" applyAlignment="1">
      <alignment horizontal="center" vertical="center"/>
    </xf>
    <xf numFmtId="0" fontId="0" fillId="0" borderId="5" xfId="0" applyBorder="1">
      <alignment vertical="center"/>
    </xf>
    <xf numFmtId="0" fontId="0" fillId="0" borderId="5"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9</xdr:col>
      <xdr:colOff>784225</xdr:colOff>
      <xdr:row>5</xdr:row>
      <xdr:rowOff>1203325</xdr:rowOff>
    </xdr:from>
    <xdr:to>
      <xdr:col>9</xdr:col>
      <xdr:colOff>784225</xdr:colOff>
      <xdr:row>5</xdr:row>
      <xdr:rowOff>1793240</xdr:rowOff>
    </xdr:to>
    <xdr:grpSp>
      <xdr:nvGrpSpPr>
        <xdr:cNvPr id="10" name="组合 9"/>
        <xdr:cNvGrpSpPr/>
      </xdr:nvGrpSpPr>
      <xdr:grpSpPr>
        <a:xfrm>
          <a:off x="11319510" y="6175375"/>
          <a:ext cx="0" cy="589915"/>
          <a:chOff x="11850" y="3453"/>
          <a:chExt cx="6152" cy="5467"/>
        </a:xfrm>
      </xdr:grpSpPr>
      <xdr:pic>
        <xdr:nvPicPr>
          <xdr:cNvPr id="11" name="图片 10"/>
          <xdr:cNvPicPr>
            <a:picLocks noChangeAspect="1"/>
          </xdr:cNvPicPr>
        </xdr:nvPicPr>
        <xdr:blipFill>
          <a:blip r:embed="rId1"/>
          <a:stretch>
            <a:fillRect/>
          </a:stretch>
        </xdr:blipFill>
        <xdr:spPr>
          <a:xfrm>
            <a:off x="11850" y="3453"/>
            <a:ext cx="6152" cy="5467"/>
          </a:xfrm>
          <a:prstGeom prst="rect">
            <a:avLst/>
          </a:prstGeom>
        </xdr:spPr>
      </xdr:pic>
      <xdr:pic>
        <xdr:nvPicPr>
          <xdr:cNvPr id="12" name="图片 11"/>
          <xdr:cNvPicPr/>
        </xdr:nvPicPr>
        <xdr:blipFill>
          <a:blip r:embed="rId2"/>
          <a:stretch>
            <a:fillRect/>
          </a:stretch>
        </xdr:blipFill>
        <xdr:spPr>
          <a:xfrm>
            <a:off x="12843" y="5307"/>
            <a:ext cx="4059" cy="2507"/>
          </a:xfrm>
          <a:prstGeom prst="rect">
            <a:avLst/>
          </a:prstGeom>
          <a:noFill/>
          <a:ln w="9525">
            <a:noFill/>
          </a:ln>
        </xdr:spPr>
      </xdr:pic>
      <xdr:pic>
        <xdr:nvPicPr>
          <xdr:cNvPr id="13" name="图片 12"/>
          <xdr:cNvPicPr/>
        </xdr:nvPicPr>
        <xdr:blipFill>
          <a:blip r:embed="rId3"/>
          <a:stretch>
            <a:fillRect/>
          </a:stretch>
        </xdr:blipFill>
        <xdr:spPr>
          <a:xfrm>
            <a:off x="13946" y="8001"/>
            <a:ext cx="1620" cy="312"/>
          </a:xfrm>
          <a:prstGeom prst="rect">
            <a:avLst/>
          </a:prstGeom>
          <a:noFill/>
          <a:ln w="9525">
            <a:noFill/>
          </a:ln>
        </xdr:spPr>
      </xdr:pic>
    </xdr:grpSp>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hyperlink" Target="../../Lenovo/Desktop/&#35810;&#20215;/&#35848;&#35805;&#25945;&#32946;&#24405;&#38899;&#24405;&#20687;&#31995;&#32479;&#25253;&#20215;(&#23450;&#31295;).xlsx"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2"/>
  <sheetViews>
    <sheetView tabSelected="1" zoomScale="70" zoomScaleNormal="70" workbookViewId="0">
      <selection activeCell="C24" sqref="C24"/>
    </sheetView>
  </sheetViews>
  <sheetFormatPr defaultColWidth="9.26548672566372" defaultRowHeight="13.5"/>
  <cols>
    <col min="1" max="1" width="5.26548672566372" customWidth="1"/>
    <col min="2" max="2" width="16.4513274336283" customWidth="1"/>
    <col min="3" max="3" width="71.1769911504425" customWidth="1"/>
  </cols>
  <sheetData>
    <row r="1" ht="66" customHeight="1" spans="1:10">
      <c r="A1" s="1" t="s">
        <v>0</v>
      </c>
      <c r="B1" s="1"/>
      <c r="C1" s="1"/>
      <c r="D1" s="1"/>
      <c r="E1" s="1"/>
      <c r="F1" s="1"/>
      <c r="G1" s="1"/>
      <c r="H1" s="1"/>
      <c r="I1" s="1"/>
      <c r="J1" s="1"/>
    </row>
    <row r="2" ht="42" customHeight="1" spans="1:10">
      <c r="A2" s="2" t="s">
        <v>1</v>
      </c>
      <c r="B2" s="2" t="s">
        <v>2</v>
      </c>
      <c r="C2" s="2" t="s">
        <v>3</v>
      </c>
      <c r="D2" s="3" t="s">
        <v>4</v>
      </c>
      <c r="E2" s="3" t="s">
        <v>5</v>
      </c>
      <c r="F2" s="4" t="s">
        <v>6</v>
      </c>
      <c r="G2" s="5"/>
      <c r="H2" s="4" t="s">
        <v>7</v>
      </c>
      <c r="I2" s="5"/>
      <c r="J2" s="8" t="s">
        <v>8</v>
      </c>
    </row>
    <row r="3" ht="15.75" spans="1:10">
      <c r="A3" s="6"/>
      <c r="B3" s="6"/>
      <c r="C3" s="6"/>
      <c r="D3" s="7"/>
      <c r="E3" s="7"/>
      <c r="F3" s="8" t="s">
        <v>9</v>
      </c>
      <c r="G3" s="8" t="s">
        <v>10</v>
      </c>
      <c r="H3" s="8" t="s">
        <v>9</v>
      </c>
      <c r="I3" s="8" t="s">
        <v>10</v>
      </c>
      <c r="J3" s="8"/>
    </row>
    <row r="4" ht="252" spans="1:10">
      <c r="A4" s="9">
        <v>1</v>
      </c>
      <c r="B4" s="9" t="s">
        <v>11</v>
      </c>
      <c r="C4" s="10" t="s">
        <v>12</v>
      </c>
      <c r="D4" s="8">
        <v>1800</v>
      </c>
      <c r="E4" s="11" t="s">
        <v>13</v>
      </c>
      <c r="F4" s="11">
        <v>2</v>
      </c>
      <c r="G4" s="11">
        <f>F4*D4</f>
        <v>3600</v>
      </c>
      <c r="H4" s="8">
        <v>1</v>
      </c>
      <c r="I4" s="8">
        <f t="shared" ref="I4:I10" si="0">H4*D4</f>
        <v>1800</v>
      </c>
      <c r="J4" s="8" t="s">
        <v>14</v>
      </c>
    </row>
    <row r="5" ht="15.75" spans="1:10">
      <c r="A5" s="9">
        <v>2</v>
      </c>
      <c r="B5" s="9" t="s">
        <v>15</v>
      </c>
      <c r="C5" s="10" t="s">
        <v>16</v>
      </c>
      <c r="D5" s="8">
        <v>350</v>
      </c>
      <c r="E5" s="11" t="s">
        <v>17</v>
      </c>
      <c r="F5" s="11">
        <v>2</v>
      </c>
      <c r="G5" s="11">
        <f t="shared" ref="G5:G11" si="1">F5*D5</f>
        <v>700</v>
      </c>
      <c r="H5" s="8">
        <v>1</v>
      </c>
      <c r="I5" s="8">
        <f t="shared" si="0"/>
        <v>350</v>
      </c>
      <c r="J5" s="8"/>
    </row>
    <row r="6" ht="409.5" spans="1:10">
      <c r="A6" s="9">
        <v>3</v>
      </c>
      <c r="B6" s="9" t="s">
        <v>18</v>
      </c>
      <c r="C6" s="10" t="s">
        <v>19</v>
      </c>
      <c r="D6" s="8">
        <v>6200</v>
      </c>
      <c r="E6" s="11" t="s">
        <v>13</v>
      </c>
      <c r="F6" s="11">
        <v>2</v>
      </c>
      <c r="G6" s="11">
        <f t="shared" si="1"/>
        <v>12400</v>
      </c>
      <c r="H6" s="8">
        <v>1</v>
      </c>
      <c r="I6" s="8">
        <f t="shared" si="0"/>
        <v>6200</v>
      </c>
      <c r="J6" s="8" t="s">
        <v>14</v>
      </c>
    </row>
    <row r="7" ht="346.5" spans="1:10">
      <c r="A7" s="9">
        <v>4</v>
      </c>
      <c r="B7" s="9" t="s">
        <v>20</v>
      </c>
      <c r="C7" s="10" t="s">
        <v>21</v>
      </c>
      <c r="D7" s="8">
        <v>2400</v>
      </c>
      <c r="E7" s="11" t="s">
        <v>13</v>
      </c>
      <c r="F7" s="11">
        <v>4</v>
      </c>
      <c r="G7" s="11">
        <f t="shared" si="1"/>
        <v>9600</v>
      </c>
      <c r="H7" s="8">
        <v>2</v>
      </c>
      <c r="I7" s="8">
        <f t="shared" si="0"/>
        <v>4800</v>
      </c>
      <c r="J7" s="8"/>
    </row>
    <row r="8" ht="315" spans="1:10">
      <c r="A8" s="9">
        <v>5</v>
      </c>
      <c r="B8" s="9" t="s">
        <v>22</v>
      </c>
      <c r="C8" s="10" t="s">
        <v>23</v>
      </c>
      <c r="D8" s="8">
        <v>30000</v>
      </c>
      <c r="E8" s="11" t="s">
        <v>17</v>
      </c>
      <c r="F8" s="11">
        <v>1</v>
      </c>
      <c r="G8" s="11">
        <f t="shared" si="1"/>
        <v>30000</v>
      </c>
      <c r="H8" s="8">
        <v>1</v>
      </c>
      <c r="I8" s="8">
        <f t="shared" si="0"/>
        <v>30000</v>
      </c>
      <c r="J8" s="8" t="s">
        <v>24</v>
      </c>
    </row>
    <row r="9" ht="299.25" spans="1:10">
      <c r="A9" s="9">
        <v>6</v>
      </c>
      <c r="B9" s="12" t="s">
        <v>25</v>
      </c>
      <c r="C9" s="13" t="s">
        <v>26</v>
      </c>
      <c r="D9" s="8">
        <v>65000</v>
      </c>
      <c r="E9" s="11" t="s">
        <v>17</v>
      </c>
      <c r="F9" s="14">
        <v>1</v>
      </c>
      <c r="G9" s="11">
        <f t="shared" si="1"/>
        <v>65000</v>
      </c>
      <c r="H9" s="15">
        <v>1</v>
      </c>
      <c r="I9" s="8">
        <f t="shared" si="0"/>
        <v>65000</v>
      </c>
      <c r="J9" s="15" t="s">
        <v>27</v>
      </c>
    </row>
    <row r="10" ht="76" customHeight="1" spans="1:10">
      <c r="A10" s="9">
        <v>7</v>
      </c>
      <c r="B10" s="12" t="s">
        <v>28</v>
      </c>
      <c r="C10" s="13" t="s">
        <v>29</v>
      </c>
      <c r="D10" s="15">
        <v>76100</v>
      </c>
      <c r="E10" s="11" t="s">
        <v>17</v>
      </c>
      <c r="F10" s="14">
        <v>1</v>
      </c>
      <c r="G10" s="11">
        <f t="shared" si="1"/>
        <v>76100</v>
      </c>
      <c r="H10" s="15">
        <v>1</v>
      </c>
      <c r="I10" s="8">
        <f t="shared" si="0"/>
        <v>76100</v>
      </c>
      <c r="J10" s="15" t="s">
        <v>14</v>
      </c>
    </row>
    <row r="11" ht="28" customHeight="1" spans="1:10">
      <c r="A11" s="16">
        <v>8</v>
      </c>
      <c r="B11" s="17" t="s">
        <v>10</v>
      </c>
      <c r="C11" s="18"/>
      <c r="D11" s="19" t="s">
        <v>24</v>
      </c>
      <c r="E11" s="19" t="s">
        <v>24</v>
      </c>
      <c r="F11" s="19" t="s">
        <v>24</v>
      </c>
      <c r="G11" s="11">
        <f>SUM(G4:G10)</f>
        <v>197400</v>
      </c>
      <c r="H11" s="11" t="s">
        <v>24</v>
      </c>
      <c r="I11" s="11">
        <f>SUM(I4:I10)</f>
        <v>184250</v>
      </c>
      <c r="J11" s="11" t="s">
        <v>24</v>
      </c>
    </row>
    <row r="12" ht="38" customHeight="1" spans="1:10">
      <c r="A12" s="20" t="s">
        <v>30</v>
      </c>
      <c r="B12" s="21"/>
      <c r="C12" s="20" t="s">
        <v>31</v>
      </c>
      <c r="D12" s="22">
        <f>G11+I11</f>
        <v>381650</v>
      </c>
      <c r="E12" s="22"/>
      <c r="F12" s="22"/>
      <c r="G12" s="22"/>
      <c r="H12" s="22"/>
      <c r="I12" s="22"/>
      <c r="J12" s="22"/>
    </row>
  </sheetData>
  <mergeCells count="11">
    <mergeCell ref="A1:J1"/>
    <mergeCell ref="F2:G2"/>
    <mergeCell ref="H2:I2"/>
    <mergeCell ref="B11:C11"/>
    <mergeCell ref="A12:B12"/>
    <mergeCell ref="D12:J12"/>
    <mergeCell ref="A2:A3"/>
    <mergeCell ref="B2:B3"/>
    <mergeCell ref="C2:C3"/>
    <mergeCell ref="D2:D3"/>
    <mergeCell ref="E2:E3"/>
  </mergeCells>
  <hyperlinks>
    <hyperlink ref="J9" r:id="rId2" display="产品标配32TB，按照480P分辨率视频文件存储，可存3年。"/>
  </hyperlinks>
  <pageMargins left="0.751388888888889" right="0.751388888888889" top="1" bottom="1" header="0.5" footer="0.5"/>
  <pageSetup paperSize="9" scale="49" fitToHeight="0" orientation="portrait" horizontalDpi="600"/>
  <headerFooter>
    <oddFooter>&amp;C第 &amp;P 页，共 &amp;N 页</odd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baicai</dc:creator>
  <cp:lastModifiedBy>Mm</cp:lastModifiedBy>
  <dcterms:created xsi:type="dcterms:W3CDTF">2024-11-28T16:00:00Z</dcterms:created>
  <dcterms:modified xsi:type="dcterms:W3CDTF">2025-03-26T11:54:03Z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53C2C44ED5C94279A80B46000A1DB0D1</vt:lpwstr>
  </property>
  <property fmtid="{D5CDD505-2E9C-101B-9397-08002B2CF9AE}" pid="3" name="KSOProductBuildVer">
    <vt:lpwstr>2052-11.1.0.12375</vt:lpwstr>
  </property>
</Properties>
</file>