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50" windowHeight="12880"/>
  </bookViews>
  <sheets>
    <sheet name="Sheet1" sheetId="8" r:id="rId1"/>
  </sheets>
  <calcPr calcId="144525"/>
</workbook>
</file>

<file path=xl/sharedStrings.xml><?xml version="1.0" encoding="utf-8"?>
<sst xmlns="http://schemas.openxmlformats.org/spreadsheetml/2006/main" count="101" uniqueCount="59">
  <si>
    <t>若羌县城西新区学校：风雨操场80KVA 箱变安装工程竞价清单</t>
  </si>
  <si>
    <t>一</t>
  </si>
  <si>
    <t>序号</t>
  </si>
  <si>
    <t>箱柜名称</t>
  </si>
  <si>
    <t>箱柜型号</t>
  </si>
  <si>
    <t>单位</t>
  </si>
  <si>
    <t>数量</t>
  </si>
  <si>
    <t>单价</t>
  </si>
  <si>
    <t>总价</t>
  </si>
  <si>
    <t>备注</t>
  </si>
  <si>
    <t>1</t>
  </si>
  <si>
    <t>箱式变电站</t>
  </si>
  <si>
    <t>80KVA</t>
  </si>
  <si>
    <t>台</t>
  </si>
  <si>
    <t>1.名称:干式变压器
2.型号:SCB10
3.容量（kV · A):80 KVA
4.电压（kV):低压配电柜 GGD联接母排TMY-20*3
5.基础型钢形式、规格: 箱变基础2500*1800
6.温控箱型号、规格:箱 变外壳2500*1800
7.电压等级(kV):10kv</t>
  </si>
  <si>
    <t/>
  </si>
  <si>
    <t>二</t>
  </si>
  <si>
    <t>10KV高压电缆接入部分</t>
  </si>
  <si>
    <t>材料名称</t>
  </si>
  <si>
    <t>规格型号</t>
  </si>
  <si>
    <t>横担组装</t>
  </si>
  <si>
    <r>
      <rPr>
        <sz val="9"/>
        <rFont val="宋体"/>
        <charset val="134"/>
      </rPr>
      <t>1.名称:横担（含双头螺
栓</t>
    </r>
    <r>
      <rPr>
        <sz val="9"/>
        <rFont val="Segoe UI Symbol"/>
        <charset val="134"/>
      </rPr>
      <t>∅</t>
    </r>
    <r>
      <rPr>
        <sz val="9"/>
        <rFont val="宋体"/>
        <charset val="134"/>
      </rPr>
      <t xml:space="preserve"> 18*350、联板L5*545
)
2.规格 : ∠75x8x1900</t>
    </r>
  </si>
  <si>
    <t>组</t>
  </si>
  <si>
    <r>
      <rPr>
        <sz val="9"/>
        <rFont val="宋体"/>
        <charset val="134"/>
      </rPr>
      <t>1.名称:横担（含单头螺
栓</t>
    </r>
    <r>
      <rPr>
        <sz val="9"/>
        <rFont val="Segoe UI Symbol"/>
        <charset val="134"/>
      </rPr>
      <t>∅</t>
    </r>
    <r>
      <rPr>
        <sz val="9"/>
        <rFont val="宋体"/>
        <charset val="134"/>
      </rPr>
      <t xml:space="preserve"> 18*35、联板L5*545）
2.规格 : ∠75x8x800</t>
    </r>
  </si>
  <si>
    <t>杆上设备</t>
  </si>
  <si>
    <t>1.名称:针式绝缘子
2.型号:PS20</t>
  </si>
  <si>
    <t>跌落式熔断器</t>
  </si>
  <si>
    <t>1.名称:跌落式熔断器
2.型号:高压熔丝10A
3.规格:RW12-10KV</t>
  </si>
  <si>
    <t>电缆</t>
  </si>
  <si>
    <t>1.名称:高压电缆
2.规格:YJV22-3*95</t>
  </si>
  <si>
    <t>米</t>
  </si>
  <si>
    <t>电缆终端头</t>
  </si>
  <si>
    <t>1.名称:10KV电缆终端头
2.型号:冷缩120</t>
  </si>
  <si>
    <t>个</t>
  </si>
  <si>
    <t>电缆保护管</t>
  </si>
  <si>
    <t>1.名称:电缆保护管
2.规格:PUC-DN160</t>
  </si>
  <si>
    <t>避雷器</t>
  </si>
  <si>
    <t>1.名称:氧化锌避雷器
2.型号:HY5WS-17/50</t>
  </si>
  <si>
    <t>导线架设</t>
  </si>
  <si>
    <r>
      <rPr>
        <sz val="9"/>
        <rFont val="宋体"/>
        <charset val="134"/>
      </rPr>
      <t xml:space="preserve">1.名称:绝缘导线
2.型号 : </t>
    </r>
    <r>
      <rPr>
        <sz val="9"/>
        <rFont val="Segoe UI Symbol"/>
        <charset val="134"/>
      </rPr>
      <t>∅</t>
    </r>
    <r>
      <rPr>
        <sz val="9"/>
        <rFont val="宋体"/>
        <charset val="134"/>
      </rPr>
      <t xml:space="preserve"> 120</t>
    </r>
  </si>
  <si>
    <t>km</t>
  </si>
  <si>
    <t>1.名称:绝缘导线</t>
  </si>
  <si>
    <t>1.名称:并沟线夹
2.规格:JB-3</t>
  </si>
  <si>
    <r>
      <rPr>
        <sz val="9"/>
        <rFont val="宋体"/>
        <charset val="134"/>
      </rPr>
      <t xml:space="preserve">1.名称:U型抱箍
2.型号 : </t>
    </r>
    <r>
      <rPr>
        <sz val="9"/>
        <rFont val="Segoe UI Symbol"/>
        <charset val="134"/>
      </rPr>
      <t>∅</t>
    </r>
    <r>
      <rPr>
        <sz val="9"/>
        <rFont val="宋体"/>
        <charset val="134"/>
      </rPr>
      <t xml:space="preserve"> 18*220</t>
    </r>
  </si>
  <si>
    <r>
      <rPr>
        <sz val="9"/>
        <rFont val="宋体"/>
        <charset val="134"/>
      </rPr>
      <t xml:space="preserve">1.名称:U型抱箍
2.型号 : </t>
    </r>
    <r>
      <rPr>
        <sz val="9"/>
        <rFont val="Segoe UI Symbol"/>
        <charset val="134"/>
      </rPr>
      <t>∅</t>
    </r>
    <r>
      <rPr>
        <sz val="9"/>
        <rFont val="宋体"/>
        <charset val="134"/>
      </rPr>
      <t xml:space="preserve"> 18*240</t>
    </r>
  </si>
  <si>
    <r>
      <rPr>
        <sz val="9"/>
        <rFont val="宋体"/>
        <charset val="134"/>
      </rPr>
      <t xml:space="preserve">1.名称:U型抱箍
2.型号 : </t>
    </r>
    <r>
      <rPr>
        <sz val="9"/>
        <rFont val="Segoe UI Symbol"/>
        <charset val="134"/>
      </rPr>
      <t>∅</t>
    </r>
    <r>
      <rPr>
        <sz val="9"/>
        <rFont val="宋体"/>
        <charset val="134"/>
      </rPr>
      <t xml:space="preserve"> 18*260</t>
    </r>
  </si>
  <si>
    <t>接地极</t>
  </si>
  <si>
    <t>1.名称:接地极
2.规格 : ∠50*5*1500</t>
  </si>
  <si>
    <t>根</t>
  </si>
  <si>
    <t>1.名称:接地极
2.规格:接地扁铁50*5*60
00</t>
  </si>
  <si>
    <t>1.名称:故障指示器</t>
  </si>
  <si>
    <t>1.名称:接地挂环</t>
  </si>
  <si>
    <t>1.名称:设备线夹
2.规格:600A</t>
  </si>
  <si>
    <t>小计</t>
  </si>
  <si>
    <t>三</t>
  </si>
  <si>
    <t>其他</t>
  </si>
  <si>
    <t>市政管网工程</t>
  </si>
  <si>
    <t>2</t>
  </si>
  <si>
    <t>80KVA箱变安装工程一共合计费用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</si>
</sst>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1"/>
      <color rgb="FF000000"/>
      <name val="Arial"/>
      <charset val="204"/>
    </font>
    <font>
      <b/>
      <sz val="14"/>
      <name val="宋体"/>
      <charset val="134"/>
    </font>
    <font>
      <sz val="18"/>
      <name val="微软雅黑"/>
      <charset val="134"/>
    </font>
    <font>
      <sz val="18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204"/>
    </font>
    <font>
      <b/>
      <sz val="12"/>
      <name val="宋体"/>
      <charset val="134"/>
    </font>
    <font>
      <sz val="8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9"/>
      <name val="Segoe UI Symbo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30" applyNumberFormat="0" applyAlignment="0" applyProtection="0">
      <alignment vertical="center"/>
    </xf>
    <xf numFmtId="0" fontId="22" fillId="5" borderId="31" applyNumberFormat="0" applyAlignment="0" applyProtection="0">
      <alignment vertical="center"/>
    </xf>
    <xf numFmtId="0" fontId="23" fillId="5" borderId="30" applyNumberFormat="0" applyAlignment="0" applyProtection="0">
      <alignment vertical="center"/>
    </xf>
    <xf numFmtId="0" fontId="24" fillId="6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8" fillId="0" borderId="0">
      <alignment vertical="center"/>
      <protection locked="0"/>
    </xf>
    <xf numFmtId="0" fontId="32" fillId="7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49" fontId="1" fillId="0" borderId="0" xfId="49" applyNumberFormat="1" applyFont="1" applyFill="1" applyAlignment="1">
      <alignment horizontal="center" vertical="center"/>
      <protection locked="0"/>
    </xf>
    <xf numFmtId="49" fontId="1" fillId="0" borderId="0" xfId="49" applyNumberFormat="1" applyFont="1" applyFill="1" applyAlignment="1">
      <alignment vertical="center"/>
      <protection locked="0"/>
    </xf>
    <xf numFmtId="0" fontId="1" fillId="0" borderId="0" xfId="49" applyNumberFormat="1" applyFont="1" applyFill="1" applyAlignment="1">
      <alignment vertical="center"/>
      <protection locked="0"/>
    </xf>
    <xf numFmtId="0" fontId="1" fillId="0" borderId="0" xfId="49" applyFont="1" applyFill="1" applyAlignment="1">
      <alignment vertical="center"/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right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8" fillId="0" borderId="6" xfId="0" applyNumberFormat="1" applyFont="1" applyFill="1" applyBorder="1" applyAlignment="1" applyProtection="1">
      <alignment horizontal="center" vertical="center"/>
      <protection locked="0"/>
    </xf>
    <xf numFmtId="49" fontId="8" fillId="0" borderId="7" xfId="0" applyNumberFormat="1" applyFont="1" applyFill="1" applyBorder="1" applyAlignment="1" applyProtection="1">
      <alignment horizontal="left" vertical="center"/>
      <protection locked="0"/>
    </xf>
    <xf numFmtId="49" fontId="8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NumberFormat="1" applyFont="1" applyFill="1" applyBorder="1" applyAlignment="1" applyProtection="1">
      <alignment horizontal="center" vertical="center"/>
    </xf>
    <xf numFmtId="176" fontId="8" fillId="0" borderId="7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49" fontId="3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NumberFormat="1" applyFont="1" applyFill="1" applyBorder="1" applyAlignment="1" applyProtection="1">
      <alignment horizontal="center" vertical="center"/>
    </xf>
    <xf numFmtId="176" fontId="3" fillId="0" borderId="7" xfId="0" applyNumberFormat="1" applyFont="1" applyFill="1" applyBorder="1" applyAlignment="1" applyProtection="1">
      <alignment vertical="center"/>
    </xf>
    <xf numFmtId="49" fontId="2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9" xfId="0" applyNumberFormat="1" applyFont="1" applyFill="1" applyBorder="1" applyAlignment="1" applyProtection="1">
      <alignment horizontal="center" vertical="center"/>
      <protection locked="0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11" xfId="0" applyNumberFormat="1" applyFont="1" applyFill="1" applyBorder="1" applyAlignment="1" applyProtection="1">
      <alignment horizontal="center" vertical="center"/>
      <protection locked="0"/>
    </xf>
    <xf numFmtId="176" fontId="3" fillId="0" borderId="10" xfId="0" applyNumberFormat="1" applyFont="1" applyFill="1" applyBorder="1" applyAlignment="1" applyProtection="1">
      <alignment vertical="center"/>
    </xf>
    <xf numFmtId="49" fontId="3" fillId="0" borderId="11" xfId="0" applyNumberFormat="1" applyFont="1" applyFill="1" applyBorder="1" applyAlignment="1" applyProtection="1">
      <alignment horizontal="left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177" fontId="9" fillId="0" borderId="14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left" vertical="center" wrapText="1"/>
    </xf>
    <xf numFmtId="49" fontId="8" fillId="0" borderId="15" xfId="0" applyNumberFormat="1" applyFont="1" applyFill="1" applyBorder="1" applyAlignment="1">
      <alignment vertical="center" wrapText="1"/>
    </xf>
    <xf numFmtId="0" fontId="8" fillId="0" borderId="15" xfId="0" applyNumberFormat="1" applyFont="1" applyFill="1" applyBorder="1" applyAlignment="1">
      <alignment horizontal="center" vertical="center" wrapText="1"/>
    </xf>
    <xf numFmtId="177" fontId="9" fillId="0" borderId="15" xfId="0" applyNumberFormat="1" applyFont="1" applyFill="1" applyBorder="1" applyAlignment="1">
      <alignment horizontal="right" vertical="center" wrapText="1"/>
    </xf>
    <xf numFmtId="176" fontId="9" fillId="0" borderId="15" xfId="0" applyNumberFormat="1" applyFont="1" applyFill="1" applyBorder="1" applyAlignment="1">
      <alignment vertical="center" wrapText="1"/>
    </xf>
    <xf numFmtId="176" fontId="9" fillId="0" borderId="16" xfId="0" applyNumberFormat="1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left" vertical="top" wrapText="1"/>
    </xf>
    <xf numFmtId="0" fontId="8" fillId="0" borderId="15" xfId="0" applyNumberFormat="1" applyFont="1" applyFill="1" applyBorder="1" applyAlignment="1">
      <alignment vertical="center" wrapText="1"/>
    </xf>
    <xf numFmtId="0" fontId="8" fillId="0" borderId="17" xfId="0" applyNumberFormat="1" applyFont="1" applyFill="1" applyBorder="1" applyAlignment="1">
      <alignment horizontal="left" vertical="center" wrapText="1"/>
    </xf>
    <xf numFmtId="49" fontId="8" fillId="0" borderId="17" xfId="0" applyNumberFormat="1" applyFont="1" applyFill="1" applyBorder="1" applyAlignment="1">
      <alignment vertical="center" wrapText="1"/>
    </xf>
    <xf numFmtId="0" fontId="8" fillId="0" borderId="17" xfId="0" applyNumberFormat="1" applyFont="1" applyFill="1" applyBorder="1" applyAlignment="1">
      <alignment horizontal="center" vertical="center" wrapText="1"/>
    </xf>
    <xf numFmtId="176" fontId="9" fillId="0" borderId="17" xfId="0" applyNumberFormat="1" applyFont="1" applyFill="1" applyBorder="1" applyAlignment="1">
      <alignment horizontal="right" vertical="center" wrapText="1"/>
    </xf>
    <xf numFmtId="177" fontId="9" fillId="0" borderId="18" xfId="0" applyNumberFormat="1" applyFont="1" applyFill="1" applyBorder="1" applyAlignment="1">
      <alignment horizontal="center" vertical="center" wrapText="1"/>
    </xf>
    <xf numFmtId="0" fontId="8" fillId="0" borderId="19" xfId="0" applyNumberFormat="1" applyFont="1" applyFill="1" applyBorder="1" applyAlignment="1">
      <alignment horizontal="left" vertical="center" wrapText="1"/>
    </xf>
    <xf numFmtId="0" fontId="8" fillId="0" borderId="13" xfId="0" applyNumberFormat="1" applyFont="1" applyFill="1" applyBorder="1" applyAlignment="1">
      <alignment horizontal="left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176" fontId="9" fillId="0" borderId="20" xfId="0" applyNumberFormat="1" applyFont="1" applyFill="1" applyBorder="1" applyAlignment="1">
      <alignment horizontal="right" vertical="center" wrapText="1"/>
    </xf>
    <xf numFmtId="0" fontId="8" fillId="0" borderId="21" xfId="0" applyNumberFormat="1" applyFont="1" applyFill="1" applyBorder="1" applyAlignment="1">
      <alignment horizontal="left" vertical="center" wrapText="1"/>
    </xf>
    <xf numFmtId="0" fontId="8" fillId="0" borderId="21" xfId="0" applyNumberFormat="1" applyFont="1" applyFill="1" applyBorder="1" applyAlignment="1">
      <alignment vertical="center" wrapText="1"/>
    </xf>
    <xf numFmtId="0" fontId="8" fillId="0" borderId="21" xfId="0" applyNumberFormat="1" applyFont="1" applyFill="1" applyBorder="1" applyAlignment="1">
      <alignment horizontal="center" vertical="center" wrapText="1"/>
    </xf>
    <xf numFmtId="177" fontId="9" fillId="0" borderId="21" xfId="0" applyNumberFormat="1" applyFont="1" applyFill="1" applyBorder="1" applyAlignment="1">
      <alignment horizontal="right" vertical="center" wrapText="1"/>
    </xf>
    <xf numFmtId="0" fontId="10" fillId="0" borderId="15" xfId="0" applyNumberFormat="1" applyFont="1" applyFill="1" applyBorder="1" applyAlignment="1">
      <alignment horizontal="left" vertical="top" wrapText="1"/>
    </xf>
    <xf numFmtId="0" fontId="10" fillId="0" borderId="15" xfId="0" applyNumberFormat="1" applyFont="1" applyFill="1" applyBorder="1" applyAlignment="1">
      <alignment vertical="top" wrapText="1"/>
    </xf>
    <xf numFmtId="0" fontId="10" fillId="0" borderId="16" xfId="0" applyNumberFormat="1" applyFont="1" applyFill="1" applyBorder="1" applyAlignment="1">
      <alignment vertical="top" wrapText="1"/>
    </xf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22" xfId="0" applyNumberFormat="1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49" fontId="5" fillId="0" borderId="22" xfId="0" applyNumberFormat="1" applyFont="1" applyFill="1" applyBorder="1" applyAlignment="1" applyProtection="1">
      <alignment horizontal="center" vertical="center"/>
      <protection locked="0"/>
    </xf>
    <xf numFmtId="49" fontId="11" fillId="0" borderId="23" xfId="0" applyNumberFormat="1" applyFont="1" applyFill="1" applyBorder="1" applyAlignment="1" applyProtection="1">
      <alignment horizontal="center" vertical="center"/>
      <protection locked="0"/>
    </xf>
    <xf numFmtId="49" fontId="11" fillId="0" borderId="24" xfId="0" applyNumberFormat="1" applyFont="1" applyFill="1" applyBorder="1" applyAlignment="1" applyProtection="1">
      <alignment horizontal="center" vertical="center"/>
      <protection locked="0"/>
    </xf>
    <xf numFmtId="49" fontId="11" fillId="0" borderId="25" xfId="0" applyNumberFormat="1" applyFont="1" applyFill="1" applyBorder="1" applyAlignment="1" applyProtection="1">
      <alignment horizontal="center" vertical="center"/>
      <protection locked="0"/>
    </xf>
    <xf numFmtId="0" fontId="5" fillId="0" borderId="25" xfId="0" applyNumberFormat="1" applyFont="1" applyFill="1" applyBorder="1" applyAlignment="1" applyProtection="1">
      <alignment horizontal="center" vertical="center"/>
    </xf>
    <xf numFmtId="176" fontId="5" fillId="0" borderId="24" xfId="0" applyNumberFormat="1" applyFont="1" applyFill="1" applyBorder="1" applyAlignment="1" applyProtection="1">
      <alignment horizontal="center" vertical="center"/>
    </xf>
    <xf numFmtId="176" fontId="5" fillId="0" borderId="25" xfId="0" applyNumberFormat="1" applyFont="1" applyFill="1" applyBorder="1" applyAlignment="1" applyProtection="1">
      <alignment horizontal="center" vertical="center"/>
    </xf>
    <xf numFmtId="49" fontId="5" fillId="0" borderId="22" xfId="0" applyNumberFormat="1" applyFont="1" applyFill="1" applyBorder="1" applyAlignment="1" applyProtection="1">
      <alignment horizontal="left" vertical="center"/>
      <protection locked="0"/>
    </xf>
    <xf numFmtId="176" fontId="12" fillId="0" borderId="26" xfId="0" applyNumberFormat="1" applyFont="1" applyFill="1" applyBorder="1" applyAlignment="1">
      <alignment vertical="center" wrapText="1"/>
    </xf>
    <xf numFmtId="178" fontId="12" fillId="0" borderId="26" xfId="0" applyNumberFormat="1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好 2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zoomScale="120" zoomScaleNormal="120" topLeftCell="A19" workbookViewId="0">
      <selection activeCell="Q34" sqref="Q34"/>
    </sheetView>
  </sheetViews>
  <sheetFormatPr defaultColWidth="7.5" defaultRowHeight="15" customHeight="1"/>
  <cols>
    <col min="1" max="1" width="7" style="7" customWidth="1"/>
    <col min="2" max="2" width="11.6636363636364" style="8" customWidth="1"/>
    <col min="3" max="3" width="19.5" style="8" customWidth="1"/>
    <col min="4" max="4" width="6.72727272727273" style="8" customWidth="1"/>
    <col min="5" max="5" width="8" style="9" customWidth="1"/>
    <col min="6" max="6" width="10.2181818181818" style="10" customWidth="1"/>
    <col min="7" max="7" width="12.3363636363636" style="10" customWidth="1"/>
    <col min="8" max="8" width="16.5090909090909" style="8" customWidth="1"/>
    <col min="9" max="9" width="9.37272727272727" style="10" hidden="1" customWidth="1"/>
    <col min="10" max="10" width="12.6272727272727" style="10" hidden="1" customWidth="1"/>
    <col min="11" max="11" width="11.5" style="10"/>
    <col min="12" max="16384" width="7.5" style="10"/>
  </cols>
  <sheetData>
    <row r="1" s="1" customFormat="1" customHeight="1" spans="1:6">
      <c r="A1" s="11"/>
      <c r="E1" s="12"/>
      <c r="F1" s="13"/>
    </row>
    <row r="2" s="1" customFormat="1" ht="33" customHeight="1" spans="1:8">
      <c r="A2" s="14" t="s">
        <v>0</v>
      </c>
      <c r="B2" s="15"/>
      <c r="C2" s="15"/>
      <c r="D2" s="15"/>
      <c r="E2" s="15"/>
      <c r="F2" s="15"/>
      <c r="G2" s="15"/>
      <c r="H2" s="15"/>
    </row>
    <row r="3" s="2" customFormat="1" ht="33" customHeight="1" spans="1:8">
      <c r="A3" s="16" t="s">
        <v>1</v>
      </c>
      <c r="B3" s="17"/>
      <c r="C3" s="17"/>
      <c r="D3" s="17"/>
      <c r="E3" s="18"/>
      <c r="F3" s="19"/>
      <c r="G3" s="20"/>
      <c r="H3" s="20"/>
    </row>
    <row r="4" s="2" customFormat="1" ht="30" customHeight="1" spans="1:8">
      <c r="A4" s="21" t="s">
        <v>2</v>
      </c>
      <c r="B4" s="22" t="s">
        <v>3</v>
      </c>
      <c r="C4" s="22" t="s">
        <v>4</v>
      </c>
      <c r="D4" s="22" t="s">
        <v>5</v>
      </c>
      <c r="E4" s="23" t="s">
        <v>6</v>
      </c>
      <c r="F4" s="22" t="s">
        <v>7</v>
      </c>
      <c r="G4" s="22" t="s">
        <v>8</v>
      </c>
      <c r="H4" s="22" t="s">
        <v>9</v>
      </c>
    </row>
    <row r="5" s="2" customFormat="1" ht="201" customHeight="1" spans="1:8">
      <c r="A5" s="24" t="s">
        <v>10</v>
      </c>
      <c r="B5" s="25" t="s">
        <v>11</v>
      </c>
      <c r="C5" s="25" t="s">
        <v>12</v>
      </c>
      <c r="D5" s="26" t="s">
        <v>13</v>
      </c>
      <c r="E5" s="27">
        <v>1</v>
      </c>
      <c r="F5" s="28"/>
      <c r="G5" s="28"/>
      <c r="H5" s="29" t="s">
        <v>14</v>
      </c>
    </row>
    <row r="6" s="2" customFormat="1" ht="30" customHeight="1" spans="1:8">
      <c r="A6" s="30"/>
      <c r="B6" s="31"/>
      <c r="C6" s="32"/>
      <c r="D6" s="32" t="s">
        <v>13</v>
      </c>
      <c r="E6" s="33">
        <v>1</v>
      </c>
      <c r="F6" s="34"/>
      <c r="G6" s="34"/>
      <c r="H6" s="35" t="s">
        <v>15</v>
      </c>
    </row>
    <row r="7" s="3" customFormat="1" ht="30" customHeight="1" spans="1:8">
      <c r="A7" s="36" t="s">
        <v>16</v>
      </c>
      <c r="B7" s="37" t="s">
        <v>17</v>
      </c>
      <c r="C7" s="37"/>
      <c r="D7" s="37"/>
      <c r="E7" s="38"/>
      <c r="F7" s="39"/>
      <c r="G7" s="39"/>
      <c r="H7" s="40"/>
    </row>
    <row r="8" s="2" customFormat="1" ht="30.75" customHeight="1" spans="1:8">
      <c r="A8" s="41" t="s">
        <v>2</v>
      </c>
      <c r="B8" s="42" t="s">
        <v>18</v>
      </c>
      <c r="C8" s="42" t="s">
        <v>19</v>
      </c>
      <c r="D8" s="42" t="s">
        <v>5</v>
      </c>
      <c r="E8" s="43" t="s">
        <v>6</v>
      </c>
      <c r="F8" s="42" t="s">
        <v>7</v>
      </c>
      <c r="G8" s="42" t="s">
        <v>8</v>
      </c>
      <c r="H8" s="44" t="s">
        <v>9</v>
      </c>
    </row>
    <row r="9" s="4" customFormat="1" ht="48.7" customHeight="1" spans="1:10">
      <c r="A9" s="45">
        <v>1</v>
      </c>
      <c r="B9" s="46" t="s">
        <v>20</v>
      </c>
      <c r="C9" s="47" t="s">
        <v>21</v>
      </c>
      <c r="D9" s="48" t="s">
        <v>22</v>
      </c>
      <c r="E9" s="49">
        <v>4</v>
      </c>
      <c r="F9" s="50"/>
      <c r="G9" s="51"/>
      <c r="H9" s="52"/>
      <c r="I9" s="88">
        <v>284.19</v>
      </c>
      <c r="J9" s="4">
        <f>I9*E9</f>
        <v>1136.76</v>
      </c>
    </row>
    <row r="10" s="4" customFormat="1" ht="48.7" customHeight="1" spans="1:10">
      <c r="A10" s="45">
        <v>2</v>
      </c>
      <c r="B10" s="46" t="s">
        <v>20</v>
      </c>
      <c r="C10" s="47" t="s">
        <v>23</v>
      </c>
      <c r="D10" s="48" t="s">
        <v>22</v>
      </c>
      <c r="E10" s="49">
        <v>5</v>
      </c>
      <c r="F10" s="50"/>
      <c r="G10" s="51"/>
      <c r="H10" s="52"/>
      <c r="I10" s="88">
        <v>183.69</v>
      </c>
      <c r="J10" s="4">
        <f t="shared" ref="J10:J27" si="0">I10*E10</f>
        <v>918.45</v>
      </c>
    </row>
    <row r="11" s="4" customFormat="1" ht="26.25" customHeight="1" spans="1:10">
      <c r="A11" s="45">
        <v>3</v>
      </c>
      <c r="B11" s="46" t="s">
        <v>24</v>
      </c>
      <c r="C11" s="53" t="s">
        <v>25</v>
      </c>
      <c r="D11" s="48" t="s">
        <v>13</v>
      </c>
      <c r="E11" s="49">
        <v>12</v>
      </c>
      <c r="F11" s="50"/>
      <c r="G11" s="51"/>
      <c r="H11" s="52"/>
      <c r="I11" s="88">
        <v>53.25</v>
      </c>
      <c r="J11" s="4">
        <f t="shared" si="0"/>
        <v>639</v>
      </c>
    </row>
    <row r="12" s="4" customFormat="1" ht="37.45" customHeight="1" spans="1:10">
      <c r="A12" s="45">
        <v>4</v>
      </c>
      <c r="B12" s="46" t="s">
        <v>26</v>
      </c>
      <c r="C12" s="53" t="s">
        <v>27</v>
      </c>
      <c r="D12" s="48" t="s">
        <v>22</v>
      </c>
      <c r="E12" s="49">
        <v>1</v>
      </c>
      <c r="F12" s="50"/>
      <c r="G12" s="51"/>
      <c r="H12" s="52"/>
      <c r="I12" s="88">
        <v>916.94</v>
      </c>
      <c r="J12" s="4">
        <f t="shared" si="0"/>
        <v>916.94</v>
      </c>
    </row>
    <row r="13" s="4" customFormat="1" ht="26.2" customHeight="1" spans="1:10">
      <c r="A13" s="45">
        <v>5</v>
      </c>
      <c r="B13" s="46" t="s">
        <v>28</v>
      </c>
      <c r="C13" s="53" t="s">
        <v>29</v>
      </c>
      <c r="D13" s="48" t="s">
        <v>30</v>
      </c>
      <c r="E13" s="49">
        <v>80</v>
      </c>
      <c r="F13" s="50"/>
      <c r="G13" s="51"/>
      <c r="H13" s="52"/>
      <c r="I13" s="88">
        <v>302.02</v>
      </c>
      <c r="J13" s="4">
        <f t="shared" si="0"/>
        <v>24161.6</v>
      </c>
    </row>
    <row r="14" s="4" customFormat="1" ht="26.25" customHeight="1" spans="1:10">
      <c r="A14" s="45">
        <v>6</v>
      </c>
      <c r="B14" s="46" t="s">
        <v>31</v>
      </c>
      <c r="C14" s="53" t="s">
        <v>32</v>
      </c>
      <c r="D14" s="48" t="s">
        <v>33</v>
      </c>
      <c r="E14" s="49">
        <v>2</v>
      </c>
      <c r="F14" s="50"/>
      <c r="G14" s="51"/>
      <c r="H14" s="52"/>
      <c r="I14" s="88">
        <v>1227.86</v>
      </c>
      <c r="J14" s="4">
        <f t="shared" si="0"/>
        <v>2455.72</v>
      </c>
    </row>
    <row r="15" s="4" customFormat="1" ht="26.2" customHeight="1" spans="1:10">
      <c r="A15" s="45">
        <v>7</v>
      </c>
      <c r="B15" s="46" t="s">
        <v>34</v>
      </c>
      <c r="C15" s="53" t="s">
        <v>35</v>
      </c>
      <c r="D15" s="48" t="s">
        <v>30</v>
      </c>
      <c r="E15" s="49">
        <v>132</v>
      </c>
      <c r="F15" s="50"/>
      <c r="G15" s="51"/>
      <c r="H15" s="52"/>
      <c r="I15" s="88">
        <v>21.78</v>
      </c>
      <c r="J15" s="4">
        <f t="shared" si="0"/>
        <v>2874.96</v>
      </c>
    </row>
    <row r="16" s="4" customFormat="1" ht="26.2" customHeight="1" spans="1:10">
      <c r="A16" s="45">
        <v>8</v>
      </c>
      <c r="B16" s="46" t="s">
        <v>36</v>
      </c>
      <c r="C16" s="53" t="s">
        <v>37</v>
      </c>
      <c r="D16" s="48" t="s">
        <v>22</v>
      </c>
      <c r="E16" s="49">
        <v>1</v>
      </c>
      <c r="F16" s="50"/>
      <c r="G16" s="51"/>
      <c r="H16" s="52"/>
      <c r="I16" s="88">
        <v>978.95</v>
      </c>
      <c r="J16" s="4">
        <f t="shared" si="0"/>
        <v>978.95</v>
      </c>
    </row>
    <row r="17" s="4" customFormat="1" ht="26.2" customHeight="1" spans="1:10">
      <c r="A17" s="45">
        <v>9</v>
      </c>
      <c r="B17" s="54" t="s">
        <v>38</v>
      </c>
      <c r="C17" s="55" t="s">
        <v>39</v>
      </c>
      <c r="D17" s="56" t="s">
        <v>40</v>
      </c>
      <c r="E17" s="57">
        <v>0.05</v>
      </c>
      <c r="F17" s="50"/>
      <c r="G17" s="51"/>
      <c r="H17" s="52"/>
      <c r="I17" s="88">
        <v>14114.19</v>
      </c>
      <c r="J17" s="4">
        <f t="shared" si="0"/>
        <v>705.7095</v>
      </c>
    </row>
    <row r="18" s="4" customFormat="1" ht="25.45" customHeight="1" spans="1:10">
      <c r="A18" s="58">
        <v>10</v>
      </c>
      <c r="B18" s="59" t="s">
        <v>38</v>
      </c>
      <c r="C18" s="60" t="s">
        <v>41</v>
      </c>
      <c r="D18" s="61" t="s">
        <v>40</v>
      </c>
      <c r="E18" s="62">
        <v>0.02</v>
      </c>
      <c r="F18" s="50"/>
      <c r="G18" s="51"/>
      <c r="H18" s="52"/>
      <c r="I18" s="88">
        <v>11454.39</v>
      </c>
      <c r="J18" s="4">
        <f t="shared" si="0"/>
        <v>229.0878</v>
      </c>
    </row>
    <row r="19" s="4" customFormat="1" ht="26.3" customHeight="1" spans="1:10">
      <c r="A19" s="45">
        <v>11</v>
      </c>
      <c r="B19" s="63" t="s">
        <v>24</v>
      </c>
      <c r="C19" s="64" t="s">
        <v>42</v>
      </c>
      <c r="D19" s="65" t="s">
        <v>22</v>
      </c>
      <c r="E19" s="66">
        <v>9</v>
      </c>
      <c r="F19" s="50"/>
      <c r="G19" s="51"/>
      <c r="H19" s="52"/>
      <c r="I19" s="88">
        <v>92.45</v>
      </c>
      <c r="J19" s="4">
        <f t="shared" si="0"/>
        <v>832.05</v>
      </c>
    </row>
    <row r="20" s="4" customFormat="1" ht="26.3" customHeight="1" spans="1:10">
      <c r="A20" s="45">
        <v>12</v>
      </c>
      <c r="B20" s="46" t="s">
        <v>24</v>
      </c>
      <c r="C20" s="47" t="s">
        <v>43</v>
      </c>
      <c r="D20" s="48" t="s">
        <v>22</v>
      </c>
      <c r="E20" s="49">
        <v>2</v>
      </c>
      <c r="F20" s="50"/>
      <c r="G20" s="51"/>
      <c r="H20" s="52"/>
      <c r="I20" s="88">
        <v>19.95</v>
      </c>
      <c r="J20" s="4">
        <f t="shared" si="0"/>
        <v>39.9</v>
      </c>
    </row>
    <row r="21" s="4" customFormat="1" ht="26.35" customHeight="1" spans="1:10">
      <c r="A21" s="45">
        <v>13</v>
      </c>
      <c r="B21" s="46" t="s">
        <v>24</v>
      </c>
      <c r="C21" s="47" t="s">
        <v>44</v>
      </c>
      <c r="D21" s="48" t="s">
        <v>22</v>
      </c>
      <c r="E21" s="49">
        <v>4</v>
      </c>
      <c r="F21" s="50"/>
      <c r="G21" s="51"/>
      <c r="H21" s="52"/>
      <c r="I21" s="88">
        <v>21.99</v>
      </c>
      <c r="J21" s="4">
        <f t="shared" si="0"/>
        <v>87.96</v>
      </c>
    </row>
    <row r="22" s="4" customFormat="1" ht="26.3" customHeight="1" spans="1:10">
      <c r="A22" s="45">
        <v>14</v>
      </c>
      <c r="B22" s="46" t="s">
        <v>24</v>
      </c>
      <c r="C22" s="47" t="s">
        <v>45</v>
      </c>
      <c r="D22" s="48" t="s">
        <v>22</v>
      </c>
      <c r="E22" s="49">
        <v>4</v>
      </c>
      <c r="F22" s="50"/>
      <c r="G22" s="51"/>
      <c r="H22" s="52"/>
      <c r="I22" s="88">
        <v>26.07</v>
      </c>
      <c r="J22" s="4">
        <f t="shared" si="0"/>
        <v>104.28</v>
      </c>
    </row>
    <row r="23" s="4" customFormat="1" ht="26.3" customHeight="1" spans="1:10">
      <c r="A23" s="45">
        <v>15</v>
      </c>
      <c r="B23" s="46" t="s">
        <v>46</v>
      </c>
      <c r="C23" s="53" t="s">
        <v>47</v>
      </c>
      <c r="D23" s="48" t="s">
        <v>48</v>
      </c>
      <c r="E23" s="49">
        <v>8</v>
      </c>
      <c r="F23" s="50"/>
      <c r="G23" s="51"/>
      <c r="H23" s="52"/>
      <c r="I23" s="89">
        <v>184.3</v>
      </c>
      <c r="J23" s="4">
        <f t="shared" si="0"/>
        <v>1474.4</v>
      </c>
    </row>
    <row r="24" s="4" customFormat="1" ht="37.6" customHeight="1" spans="1:10">
      <c r="A24" s="45">
        <v>16</v>
      </c>
      <c r="B24" s="46" t="s">
        <v>46</v>
      </c>
      <c r="C24" s="53" t="s">
        <v>49</v>
      </c>
      <c r="D24" s="48" t="s">
        <v>48</v>
      </c>
      <c r="E24" s="49">
        <v>8</v>
      </c>
      <c r="F24" s="50"/>
      <c r="G24" s="51"/>
      <c r="H24" s="52"/>
      <c r="I24" s="88">
        <v>369.22</v>
      </c>
      <c r="J24" s="4">
        <f t="shared" si="0"/>
        <v>2953.76</v>
      </c>
    </row>
    <row r="25" s="4" customFormat="1" customHeight="1" spans="1:10">
      <c r="A25" s="45">
        <v>17</v>
      </c>
      <c r="B25" s="46" t="s">
        <v>24</v>
      </c>
      <c r="C25" s="53" t="s">
        <v>50</v>
      </c>
      <c r="D25" s="48" t="s">
        <v>22</v>
      </c>
      <c r="E25" s="49">
        <v>1</v>
      </c>
      <c r="F25" s="50"/>
      <c r="G25" s="51"/>
      <c r="H25" s="52"/>
      <c r="I25" s="88">
        <v>461.53</v>
      </c>
      <c r="J25" s="4">
        <f t="shared" si="0"/>
        <v>461.53</v>
      </c>
    </row>
    <row r="26" s="4" customFormat="1" customHeight="1" spans="1:10">
      <c r="A26" s="45">
        <v>18</v>
      </c>
      <c r="B26" s="46" t="s">
        <v>46</v>
      </c>
      <c r="C26" s="53" t="s">
        <v>51</v>
      </c>
      <c r="D26" s="48" t="s">
        <v>48</v>
      </c>
      <c r="E26" s="49">
        <v>1</v>
      </c>
      <c r="F26" s="50"/>
      <c r="G26" s="51"/>
      <c r="H26" s="52"/>
      <c r="I26" s="88">
        <v>60.55</v>
      </c>
      <c r="J26" s="4">
        <f t="shared" si="0"/>
        <v>60.55</v>
      </c>
    </row>
    <row r="27" s="4" customFormat="1" ht="26.3" customHeight="1" spans="1:10">
      <c r="A27" s="45">
        <v>19</v>
      </c>
      <c r="B27" s="46" t="s">
        <v>24</v>
      </c>
      <c r="C27" s="53" t="s">
        <v>52</v>
      </c>
      <c r="D27" s="48" t="s">
        <v>22</v>
      </c>
      <c r="E27" s="49">
        <v>20</v>
      </c>
      <c r="F27" s="50"/>
      <c r="G27" s="51"/>
      <c r="H27" s="52"/>
      <c r="I27" s="88">
        <v>59.71</v>
      </c>
      <c r="J27" s="4">
        <f t="shared" si="0"/>
        <v>1194.2</v>
      </c>
    </row>
    <row r="28" s="4" customFormat="1" customHeight="1" spans="1:10">
      <c r="A28" s="45"/>
      <c r="B28" s="46"/>
      <c r="C28" s="53"/>
      <c r="D28" s="48"/>
      <c r="E28" s="67"/>
      <c r="F28" s="68"/>
      <c r="G28" s="69"/>
      <c r="H28" s="52"/>
      <c r="J28" s="4">
        <f>SUM(J9:J27)</f>
        <v>42225.8073</v>
      </c>
    </row>
    <row r="29" s="4" customFormat="1" customHeight="1" spans="1:8">
      <c r="A29" s="45"/>
      <c r="B29" s="46"/>
      <c r="C29" s="68"/>
      <c r="D29" s="48"/>
      <c r="E29" s="67"/>
      <c r="F29" s="68"/>
      <c r="G29" s="69"/>
      <c r="H29" s="52"/>
    </row>
    <row r="30" s="5" customFormat="1" ht="30.75" customHeight="1" spans="1:8">
      <c r="A30" s="70"/>
      <c r="B30" s="71" t="s">
        <v>53</v>
      </c>
      <c r="C30" s="71"/>
      <c r="D30" s="72"/>
      <c r="E30" s="71"/>
      <c r="F30" s="71"/>
      <c r="G30" s="73"/>
      <c r="H30" s="74"/>
    </row>
    <row r="31" s="3" customFormat="1" ht="30" customHeight="1" spans="1:8">
      <c r="A31" s="36" t="s">
        <v>54</v>
      </c>
      <c r="B31" s="37" t="s">
        <v>55</v>
      </c>
      <c r="C31" s="37"/>
      <c r="D31" s="37"/>
      <c r="E31" s="38"/>
      <c r="F31" s="39"/>
      <c r="G31" s="39"/>
      <c r="H31" s="40"/>
    </row>
    <row r="32" s="2" customFormat="1" ht="30.75" customHeight="1" spans="1:10">
      <c r="A32" s="75" t="s">
        <v>2</v>
      </c>
      <c r="B32" s="42" t="s">
        <v>18</v>
      </c>
      <c r="C32" s="42" t="s">
        <v>19</v>
      </c>
      <c r="D32" s="42" t="s">
        <v>5</v>
      </c>
      <c r="E32" s="43" t="s">
        <v>6</v>
      </c>
      <c r="F32" s="42" t="s">
        <v>7</v>
      </c>
      <c r="G32" s="42" t="s">
        <v>8</v>
      </c>
      <c r="H32" s="44" t="s">
        <v>9</v>
      </c>
      <c r="J32" s="2">
        <v>147269.83</v>
      </c>
    </row>
    <row r="33" s="2" customFormat="1" ht="27" customHeight="1" spans="1:8">
      <c r="A33" s="76" t="s">
        <v>10</v>
      </c>
      <c r="B33" s="77" t="s">
        <v>56</v>
      </c>
      <c r="C33" s="71"/>
      <c r="D33" s="71"/>
      <c r="E33" s="72"/>
      <c r="F33" s="71"/>
      <c r="G33" s="77"/>
      <c r="H33" s="78"/>
    </row>
    <row r="34" s="2" customFormat="1" ht="27" customHeight="1" spans="1:8">
      <c r="A34" s="76" t="s">
        <v>57</v>
      </c>
      <c r="B34" s="77" t="s">
        <v>55</v>
      </c>
      <c r="C34" s="71"/>
      <c r="D34" s="71"/>
      <c r="E34" s="72"/>
      <c r="F34" s="71"/>
      <c r="G34" s="77"/>
      <c r="H34" s="78"/>
    </row>
    <row r="35" s="2" customFormat="1" ht="30.75" customHeight="1" spans="1:8">
      <c r="A35" s="70"/>
      <c r="B35" s="71" t="s">
        <v>53</v>
      </c>
      <c r="C35" s="71"/>
      <c r="D35" s="71"/>
      <c r="E35" s="72"/>
      <c r="F35" s="71"/>
      <c r="G35" s="79"/>
      <c r="H35" s="78"/>
    </row>
    <row r="36" s="6" customFormat="1" ht="30" customHeight="1" spans="1:10">
      <c r="A36" s="80"/>
      <c r="B36" s="81" t="s">
        <v>58</v>
      </c>
      <c r="C36" s="82"/>
      <c r="D36" s="83"/>
      <c r="E36" s="84"/>
      <c r="F36" s="85"/>
      <c r="G36" s="86"/>
      <c r="H36" s="87"/>
      <c r="J36" s="6">
        <f>J32-F36</f>
        <v>147269.83</v>
      </c>
    </row>
  </sheetData>
  <mergeCells count="7">
    <mergeCell ref="A2:H2"/>
    <mergeCell ref="B3:E3"/>
    <mergeCell ref="B6:C6"/>
    <mergeCell ref="B7:E7"/>
    <mergeCell ref="B31:E31"/>
    <mergeCell ref="B36:D36"/>
    <mergeCell ref="F36:G36"/>
  </mergeCells>
  <pageMargins left="0.236111111111111" right="0.275" top="1" bottom="1" header="0.5" footer="0.5"/>
  <pageSetup paperSize="9" orientation="portrait"/>
  <headerFooter/>
  <ignoredErrors>
    <ignoredError sqref="D30:F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HUAWEI</cp:lastModifiedBy>
  <dcterms:created xsi:type="dcterms:W3CDTF">2025-04-27T05:44:00Z</dcterms:created>
  <dcterms:modified xsi:type="dcterms:W3CDTF">2025-07-13T10:48:27Z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92790B2EB41D4BD29F7658A4436CA291_13</vt:lpwstr>
  </property>
  <property fmtid="{D5CDD505-2E9C-101B-9397-08002B2CF9AE}" pid="3" name="KSOProductBuildVer">
    <vt:lpwstr>2052-12.1.0.15374</vt:lpwstr>
  </property>
</Properties>
</file>