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室内2.5" sheetId="1" r:id="rId1"/>
    <sheet name="多功能厅副屏"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<sst xmlns="http://schemas.openxmlformats.org/spreadsheetml/2006/main" count="195" uniqueCount="84">
  <si>
    <t>体育数字多媒体显示屏采购需求清单</t>
  </si>
  <si>
    <t>一、体育数字多媒体LED显示屏</t>
  </si>
  <si>
    <t xml:space="preserve">   报价</t>
  </si>
  <si>
    <t>元</t>
  </si>
  <si>
    <t>屏体净显示面积(㎡)</t>
  </si>
  <si>
    <t>屏体含包边面积(㎡)</t>
  </si>
  <si>
    <t>显示单元数量(pcs)</t>
  </si>
  <si>
    <t>屏体分辨率(dots)</t>
  </si>
  <si>
    <t>宽(m)</t>
  </si>
  <si>
    <t>宽</t>
  </si>
  <si>
    <t>宽(dots)</t>
  </si>
  <si>
    <t>高(m)</t>
  </si>
  <si>
    <t>高</t>
  </si>
  <si>
    <t>高(dots)</t>
  </si>
  <si>
    <t>序号</t>
  </si>
  <si>
    <t>名称</t>
  </si>
  <si>
    <t>型号</t>
  </si>
  <si>
    <t>规格参数</t>
  </si>
  <si>
    <t>单位</t>
  </si>
  <si>
    <t>数量</t>
  </si>
  <si>
    <t>单价（元）</t>
  </si>
  <si>
    <t>小计（元）</t>
  </si>
  <si>
    <t>备注要求</t>
  </si>
  <si>
    <t>LED显示屏</t>
  </si>
  <si>
    <t>CPS2.5</t>
  </si>
  <si>
    <r>
      <rPr>
        <sz val="9"/>
        <color rgb="FF000000"/>
        <rFont val="微软雅黑"/>
        <charset val="134"/>
      </rPr>
      <t>1.▲像素间距≤2.5mm，LED类型：SMD2121，1R1G1B；像素密度≥16000点/m2；
2.▲采用原厂整机出厂方式供货，不接受市场组装机，采用原厂整机出厂方式供货安装，要求提供厂家整机出厂承诺函；
3.整机自然散热，无风扇，无孔，防尘静音设计；支持模组、电源、接收卡前维护；
4.屏体正面为黑色亚光处理，反光率≤1.5%；样品在10Lux/5600K照度下，对屏幕表面进行光反射率试验，屏幕表面光反射率(单位面积反射亮度)≤2.2cd/m²
5.▲显示单元间隙（mm）≤0.05；显示单元平整度（mm）≤0.05，箱体内部模组间采用铝板拼接；模组平整度（mm）≤0.05；模组间隙（mm）≤0.05；相对错位偏差（水平/垂直）≤0.82%，像素中心距偏差≤0.81%；（提供具有ilac-MRA、CNAS、CMA认证标识的检验报告）
6.亮度≥600nit（0-100%无级可调），亮度衰减率≤5%（出厂老化 10000 小时后送样检测）；亮度均匀性≥99.3%；色度均匀性：±0.001Cx,Cy 之内；显示屏最高对比度≥3400:1；灰度等级14bit
7.▲LED像素失控率≤1/1500000，无连续失控点；色域/色准：≥115% NTSC/△E≤0.9，色域重合度(%)：＞95(BT.709)；整体色域覆盖范围包括 PAL 制式色域范围，可通过色度校正将显示屏色域调整为 PAL 制式色域；支持 BT.2020、DCI-P3、BT.709、sRGB 等多种色域之间的转换；（提供具有ilac-MRA、CNAS、CMA认证标识的检验报告）
8.刷新频率≥3840HZ，换帧频率：50Hz&amp;60Hz；画面延时≤2ms；
9.水平视角≥170°；垂直视角≥160°；
10.▲工作电压100-240V,50/60Hz; CPS2.5 峰值功耗≤300W/</t>
    </r>
    <r>
      <rPr>
        <sz val="9"/>
        <color rgb="FF000000"/>
        <rFont val="宋体"/>
        <charset val="134"/>
      </rPr>
      <t>㎡</t>
    </r>
    <r>
      <rPr>
        <sz val="9"/>
        <color rgb="FF000000"/>
        <rFont val="微软雅黑"/>
        <charset val="134"/>
      </rPr>
      <t>，平均功耗≤100W/</t>
    </r>
    <r>
      <rPr>
        <sz val="9"/>
        <color rgb="FF000000"/>
        <rFont val="宋体"/>
        <charset val="134"/>
      </rPr>
      <t>㎡</t>
    </r>
    <r>
      <rPr>
        <sz val="9"/>
        <color rgb="FF000000"/>
        <rFont val="微软雅黑"/>
        <charset val="134"/>
      </rPr>
      <t>;支持无信号输入自动熄屏待机，有信号输入自动唤醒功能，单箱黑屏不点亮时，功耗≤5.3W；（提供具有ilac-MRA、CNAS、CMA认证标识的检验报告）
11.▲距离显示屏1米时的工作噪声声压dB（A）：前方3.2，后方2.7，左方3.2，右方3.1；（提供具有ilac-MRA、CNAS、CMA认证标识的检验报告） 
12.色温标准9300K，1000-15000K 连续可调，调节步长100K，可自定义色温值，色温误差色:温为9500K时；100%,75%,50%,25%四档电平白场调节色温误差≤100K
13.7×24 小时连续工作无故障，平均故障间隔时间(MTBF)≥100000小时，平均故障恢复时间(MTTR)≤1分钟；LED使用寿命100000小时，设备在正常工作条件下,连续工作240h,不出现电、机械或操作系统的故障；
14.▲LED显示屏图像主观质量评价等级为优；蓝光危害辐亮度≤5.7 W/</t>
    </r>
    <r>
      <rPr>
        <sz val="9"/>
        <color rgb="FF000000"/>
        <rFont val="宋体"/>
        <charset val="134"/>
      </rPr>
      <t>㎡</t>
    </r>
    <r>
      <rPr>
        <sz val="9"/>
        <color rgb="FF000000"/>
        <rFont val="微软雅黑"/>
        <charset val="134"/>
      </rPr>
      <t>/sr，对人眼无伤害； （提供具有ilac-MRA、CNAS、CMA认证标识的检验报告）
15.▲支持智能的白平衡补偿和修正功能，具有独特的LED显示屏白平衡控制方法的技术能力（提供证明材料）
16.基色主波长误差：C 级ΔλD≤5，亮度误差值在3%，灯芯的波长误差值在±1nm之内；
17.采用光学漫反射设计，支持抑制摩尔纹功能，减轻摩尔纹视觉主观效果 90%，支持高清拍摄；
18.▲具备一键除湿功能,屏体长时间没有使用,屏体自动切入除湿模式,有效防止湿气进入灯珠内部导致短路；（提供具有ilac-MRA、CNAS、CMA认证标识的检验报告）
19.自动 Gamma 校正技术：通过构造非线性校正曲线和色坐标变换系数矩阵实现了显示效果的不断改善，各项重要指标如色彩还原性、色温调节范围、亮度均匀性、色度均匀性、刷新率、换帧频率等，均符合标准；
20.具有多点测温系统，均衡散热，防止局部温度过高造成色彩漂移，并提高显示屏寿命；
21.▲电源、接收卡、模组组合式一体设计，便于维护检修，提高安装和维护效率；三合一板卡采用无线接插设计，无线连接，箱体内无多余线材，安装便捷；（提供具有ilac-MRA、CNAS、CMA认证标识的检验报告）
22.可实时监控显示屏工作状态、温度，具有过温或故障报警功能，发生故障立即发消息到指定邮箱，及时处理；具有工作电压、接收卡、发送卡工作状态监控功能；
23.可实现远程监督控制，对可能发生的潜在故障记录日志，并向操作员发出警报信号；支持远程网络控制，可实现远程开关机; 支持亮度、色温、场景调节，系统信息查看；
24.分布式供电，具有电源过压、过流、断电保护以及温度控制系统。可通过手机 APP 控制软件,软件上显示实时电能质量数据;可以设定电流、电压、温湿度、烟雾等报警值，可以合闸、拉闸。实时采集电力参数及电能质量数据，并通过网络发送至后台控制系统和手机APP，以达到对整个配电系统的实时监控和运行质量的有效管理；
25.▲为保证大面积屏体拼接时候，屏体一致性，减少拼接缝隙，提高箱体的强度，整机支持640*480mm框架压铸铝箱体安装； 640×480 框架压铸铝箱体具有双电源模块和双信号处理模块，维护更加便捷；框架压铸铝箱体支持直接螺丝固定在墙体上壁挂安装，免结构。（提供具有ilac-MRA、CNAS、CMA认证标识的检验报告）
26.显示模组采用了高强度的塑钢材质底壳，具备硬度高，不易变形的特点，能够更好的保证屏体的平整度，支持以模组为单位前/后调节箱体平整度；
27.支持落地，壁挂，背条安装，支持搭配压铸铝框实现吊装、大面积安装，平整度更优。免焊钢结构超薄贴墙安装，箱体超轻设计，安装省时省力；
28.LED 显示屏拼装结构采用环保型铝型材框架安装,其框架材料经过严格控制,符合国家环保要求；
29.▲支持任意非标准分辨率信号输入自适应，输出范围内进行缩放，实现最佳分辨率自动匹配，避免屏幕比例和黑边问题的复杂调试；（提供具有ilac-MRA、CNAS、CMA认证标识的检验报告）
30.具有单点、模块级亮度、色度校正功能，校正后亮度损失＜10%；通过调整流入每个 LED的电流控制像素亮度，从而实现整屏一致的亮度；支持对色彩及亮度自动调整，保持色彩亮度一致性；
31.▲LED显示屏可确保协议通讯及系统运行稳定性，屏体控制器与屏体之间有信号加密传输功能；采用信息相关方式阻止电力通信，采用电子对抗原理，防止电磁传导辐射泄露有用信息，防止劫持相关控制设备；（提供具有ilac-MRA、CNAS、CMA认证标识的检验报告）
32.焊盘采用 OSP 工艺处理，充分保证单模块安装的稳定性和抗氧化性，板材采用玻璃化温度能达到覆铜板≥150℃；
33.支持 UI 菜单显示，可调节屏幕参数、亮度、色温，信号、场景切换，开关机控制等，支持在屏幕上显示主要变化信息。
34.▲用 2 块灯板做对比测试，提供测试照片给 LED 灯珠施加侧向推力， 测试灯珠在一定的侧向推力的情况是否会从 PCB 板上脱落，或者灯珠壳破损，具备6kg 的侧向推力；（提供具有ilac-MRA、CNAS、CMA认证标识的检验报告）
35.PCB、塑胶件、内部线材满足  V-0阻燃等级要求； 
36.产品外壳防护等级IP4X，设备外壳对外界机械碰撞的防护等级IK10，满足抗震8级、盐雾10级要求； 
37.抗紫外线测试：UVA-340 灯管，辐照度0.89W/(</t>
    </r>
    <r>
      <rPr>
        <sz val="9"/>
        <color rgb="FF000000"/>
        <rFont val="宋体"/>
        <charset val="134"/>
      </rPr>
      <t>㎡</t>
    </r>
    <r>
      <rPr>
        <sz val="9"/>
        <color rgb="FF000000"/>
        <rFont val="微软雅黑"/>
        <charset val="134"/>
      </rPr>
      <t>·nm)，辐照 8 小时，黑板温度 60℃；冷凝 4 小时，288h，冷凝温度 50℃。试验后无变形，变色；
38.▲为保证产品质量及系统性能，所投LED显示屏产品需提供LED显示屏坏点检测系统软件著作权登记证书、LED显示屏电源温度控制系统软件著作权登记证书、LED显示屏多点温度测量系统软件著作权登记证书并加盖显示屏制造商公章；
39.▲投标产品具有3C证书、节能、环保、ROHS2.0认证，提供认证证书复印件并加盖生产厂商公章。
40.▲投标产品具有TUV低蓝光及视觉健康认证，提供认证证书复印件并加盖生产厂商公章。
41.▲LED品牌厂商通过企业诚信管理体系认证、质量信用评价认证AAA级认证、标准化良好行为AAAAA认证，要求提供证书复印件并加盖制造商公章，原件现场备查。
42.▲LED品牌厂商通过GB/T23001两化融合AAA级认证、中国多媒体工程系统集成资质证书一级，并且产品制造商为碳中和承诺示范单位，要求提供证书复印件并加盖制造商公章，原件现场备查。
43.▲制造厂家应具备自主生产基地，本项目不接受OEM厂家或非LED行业生产企业产品，制造厂商主营业务范围应为LED屏，主营业务收入占比不低于85%，投标人须提供生产厂家针对本项目的权威证明材料，并加盖制造厂商公章。
44.▲ LED显示屏制造商通过GB/T27922商品售后服务评价体系五星级认证、品牌服务五星级认证、顾客满意度测评服务五星级认证，需提供证书复印件并加盖制造商公章；45.▲需提供LED屏制造商针对本项目的原厂授权及售后服务承诺函，需体现项目名称及编号并加盖厂家鲜章。</t>
    </r>
  </si>
  <si>
    <t>m²</t>
  </si>
  <si>
    <t>25.8</t>
  </si>
  <si>
    <t>前维护原厂一体化标准箱体</t>
  </si>
  <si>
    <t>视频处理器</t>
  </si>
  <si>
    <t>诺瓦V1160</t>
  </si>
  <si>
    <t>机箱规格 1U标准机箱
专业级LED显示屏控制设备，具备强大的视频信号接收和处理能力，最大可接收1920×1200像素的高清数字信号；支持HDMI和DVI高清数字接口，多路信号间无缝切换；支持视频源任意缩放和裁剪。具备4个千兆网口输出，单机可支持最宽4096像素或最高2560像素的LED显示屏。同时，具备一系列丰富实用的功能，提供灵活的屏幕控制和高品质的图像显示，在LED媒体应用领域有显著优势。
1. X4s具有2类视频输入接口，包括1路HDMI和2路DVI
2. 最大带载260万像素，最宽可达4096点，或最高可达2560点
3. 最大输入分辨率1920×1200@60Hz，支持分辨率任意设置
4. 支持4路千兆网口输出，支持单机或双机冗余备份
5. 支持对视频信号任意切换，裁剪，拼接，缩放
6. 支持画面偏移
7. 支持独立音频输入
8. 支持HDCP高带宽数字内容保护技术
9. 支持亮度和色温调节
10. 支持低亮高灰，能有效地保持低亮下灰阶的完整显示
11.电气规格 电源 AC100~240V，50/60Hz
12.功率 10W
13.工作环境 温度 -20℃~60℃/-4°F~140°F
14.湿度 0%RH~80%RH，无冷凝
15.存储环境 温度 -30℃~80℃/-22°F~176°F
16.湿度 0%RH~90%RH，无冷凝
17.设备规格 尺寸 W×H×L/482.6mm×44.0mm×262mm/19"×1.7"×10.3"
18.净重 2kg/4.4lbs
19.包装规格 尺寸 W×H×L/523mm×95mm×340mm/20.6"×3.7"×13.4"
20.净重 0.7kg/1.54lbs</t>
  </si>
  <si>
    <t>台</t>
  </si>
  <si>
    <t>辅助线材</t>
  </si>
  <si>
    <t>胡杨/特变</t>
  </si>
  <si>
    <t>电缆线\网线\HDMI\话筒线\地插\等传输线材及屏体供电电缆，根据现场实际情况确定具体数量。</t>
  </si>
  <si>
    <t>批</t>
  </si>
  <si>
    <t xml:space="preserve">主电缆甲方布置到位 </t>
  </si>
  <si>
    <t>控制电脑</t>
  </si>
  <si>
    <t>联想</t>
  </si>
  <si>
    <t>1</t>
  </si>
  <si>
    <t>钢结构材料及定制</t>
  </si>
  <si>
    <t>国标</t>
  </si>
  <si>
    <t>大屏幕安装配套，要求抗绣，抗腐蚀，稳定牢固，不允许存在安全隐患。
★LED显示屏厂家或全资子公司具有钢结构三级以上资质。提供证书复印件并加盖制造商公章。</t>
  </si>
  <si>
    <t>㎡</t>
  </si>
  <si>
    <t>含不锈钢包边,仅供参考，可自行安装</t>
  </si>
  <si>
    <t>配电箱</t>
  </si>
  <si>
    <t>福佑/20KW</t>
  </si>
  <si>
    <t>20KW室内配电柜（含多功能控制卡、PC远程控制开关机）</t>
  </si>
  <si>
    <t>含多功能控制卡</t>
  </si>
  <si>
    <t>工程安装调试</t>
  </si>
  <si>
    <t>/</t>
  </si>
  <si>
    <t>为确保LED显示屏安装的平整度及施工的规范性，要求原厂技术人员进行设备的安装与调试</t>
  </si>
  <si>
    <t>备品备件</t>
  </si>
  <si>
    <t>CP2.5</t>
  </si>
  <si>
    <t>同批次箱体2个</t>
  </si>
  <si>
    <t>项</t>
  </si>
  <si>
    <t>二、尔雅厅数字多媒体显示屏副屏</t>
  </si>
  <si>
    <t>品牌型号</t>
  </si>
  <si>
    <t>LED显示屏主屏</t>
  </si>
  <si>
    <t>CP2.0</t>
  </si>
  <si>
    <t>1.▲像素间距≤2mm，LED类型：SMD 1515，1R1G1B；像素密度≥25000点/m2；
2.▲采用原厂整机出厂方式供货，不接受市场组装机，采用原厂整机出厂方式供货安装，要求提供厂家整机出厂承诺函；
3.整机自然散热，无风扇，无孔，防尘静音设计；支持模组、电源、接收卡前维护；
4.屏体正面为黑色亚光处理，反光率≤1.5%；样品在10Lux/5600K照度下，对屏幕表面进行光反射率试验，屏幕表面光反射率(单位面积反射亮度)≤2.2cd/m²
5.▲显示单元间隙（mm）≤0.05；显示单元平整度（mm）≤0.05，箱体内部模组间采用铝板拼接；模组平整度（mm）≤0.05；模组间隙（mm）≤0.05；相对错位偏差（水平/垂直）≤0.82%，像素中心距偏差≤0.81%；（提供具有ilac-MRA、CNAS、CMA认证标识的检验报告）
6.亮度≥600nit（0-100%无级可调），亮度衰减率≤5%（出厂老化 10000 小时后送样检测）；亮度均匀性≥99.3%；色度均匀性：±0.001Cx,Cy 之内；显示屏最高对比度≥3500:1；灰度等级14bit
7.▲LED像素失控率≤1/1500000，无连续失控点；色域/色准：≥115% NTSC/△E≤0.9，色域重合度(%)：＞95(BT.709)；整体色域覆盖范围包括 PAL 制式色域范围，可通过色度校正将显示屏色域调整为 PAL 制式色域；支持 BT.2020、DCI-P3、BT.709、sRGB 等多种色域之间的转换；（提供具有ilac-MRA、CNAS、CMA认证标识的检验报告）
8.刷新频率≥3840HZ，换帧频率：50Hz&amp;60Hz；画面延时≤2ms；
9.水平视角≥170°；垂直视角≥160°；
10.▲工作电压100-240V,50/60Hz； CPS2 峰值功耗≤330W/㎡，平均功耗≤110W/㎡;支持无信号输入自动熄屏待机，有信号输入自动唤醒功能，单箱黑屏不点亮时，功耗≤5.3W；（提供具有ilac-MRA、CNAS、CMA认证标识的检验报告）
11.▲距离显示屏1米时的工作噪声声压dB（A）：前方3.2，后方2.7，左方3.2，右方3.1；（提供具有ilac-MRA、CNAS、CMA认证标识的检验报告） 
12.色温标准9300K，1000-15000K 连续可调，调节步长100K，可自定义色温值，色温误差色:温为9500K时；100%,75%,50%,25%四档电平白场调节色温误差≤100K
13.7×24 小时连续工作无故障，平均故障间隔时间(MTBF)≥100000小时，平均故障恢复时间(MTTR)≤1分钟；LED使用寿命100000小时，设备在正常工作条件下,连续工作240h,不出现电、机械或操作系统的故障；
14.▲LED显示屏图像主观质量评价等级为优；蓝光危害辐亮度≤5.7 W/㎡/sr，对人眼无伤害； （提供具有ilac-MRA、CNAS、CMA认证标识的检验报告）
15.▲支持智能的白平衡补偿和修正功能，具有独特的LED显示屏白平衡控制方法的技术能力（提供证明材料）
16.基色主波长误差：C 级ΔλD≤5，亮度误差值在3%，灯芯的波长误差值在±1nm之内；
17.采用光学漫反射设计，支持抑制摩尔纹功能，减轻摩尔纹视觉主观效果 90%，支持高清拍摄；
18.▲具备一键除湿功能,屏体长时间没有使用,屏体自动切入除湿模式,有效防止湿气进入灯珠内部导致短路；（提供具有ilac-MRA、CNAS、CMA认证标识的检验报告）
19.自动 Gamma 校正技术：通过构造非线性校正曲线和色坐标变换系数矩阵实现了显示效果的不断改善，各项重要指标如色彩还原性、色温调节范围、亮度均匀性、色度均匀性、刷新率、换帧频率等，均符合标准；
20.具有多点测温系统，均衡散热，防止局部温度过高造成色彩漂移，并提高显示屏寿命；
21.▲电源、接收卡、模组组合式一体设计，便于维护检修，提高安装和维护效率；三合一板卡采用无线接插设计，无线连接，箱体内无多余线材，安装便捷；（提供具有ilac-MRA、CNAS、CMA认证标识的检验报告）
22.可实时监控显示屏工作状态、温度，具有过温或故障报警功能，发生故障立即发消息到指定邮箱，及时处理；具有工作电压、接收卡、发送卡工作状态监控功能；
23.可实现远程监督控制，对可能发生的潜在故障记录日志，并向操作员发出警报信号；支持远程网络控制，可实现远程开关机; 支持亮度、色温、场景调节，系统信息查看；
24.分布式供电，具有电源过压、过流、断电保护以及温度控制系统。可通过手机 APP 控制软件,软件上显示实时电能质量数据;可以设定电流、电压、温湿度、烟雾等报警值，可以合闸、拉闸。实时采集电力参数及电能质量数据，并通过网络发送至后台控制系统和手机APP，以达到对整个配电系统的实时监控和运行质量的有效管理；
25.▲为保证大面积屏体拼接时候，屏体一致性，减少拼接缝隙，提高箱体的强度，整机支持640*480mm框架压铸铝箱体安装； 640×480 框架压铸铝箱体具有双电源模块和双信号处理模块，维护更加便捷；框架压铸铝箱体支持直接螺丝固定在墙体上壁挂安装，免结构。（提供具有ilac-MRA、CNAS、CMA认证标识的检验报告）
26.显示模组采用了高强度的塑钢材质底壳，具备硬度高，不易变形的特点，能够更好的保证屏体的平整度，支持以模组为单位前/后调节箱体平整度；
27.支持落地，壁挂，背条安装，支持搭配压铸铝框实现吊装、大面积安装，平整度更优。免焊钢结构超薄贴墙安装，箱体超轻设计，安装省时省力；
28.LED 显示屏拼装结构采用环保型铝型材框架安装,其框架材料经过严格控制,符合国家环保要求；
29.▲支持任意非标准分辨率信号输入自适应，输出范围内进行缩放，实现最佳分辨率自动匹配，避免屏幕比例和黑边问题的复杂调试；（提供具有ilac-MRA、CNAS、CMA认证标识的检验报告）
30.具有单点、模块级亮度、色度校正功能，校正后亮度损失＜10%；通过调整流入每个 LED的电流控制像素亮度，从而实现整屏一致的亮度；支持对色彩及亮度自动调整，保持色彩亮度一致性；
31.▲LED显示屏可确保协议通讯及系统运行稳定性，屏体控制器与屏体之间有信号加密传输功能；采用信息相关方式阻止电力通信，采用电子对抗原理，防止电磁传导辐射泄露有用信息，防止劫持相关控制设备；（提供具有ilac-MRA、CNAS、CMA认证标识的检验报告）
32.焊盘采用 OSP 工艺处理，充分保证单模块安装的稳定性和抗氧化性，板材采用玻璃化温度能达到覆铜板≥150℃；
33.支持 UI 菜单显示，可调节屏幕参数、亮度、色温，信号、场景切换，开关机控制等，支持在屏幕上显示主要变化信息。
34.▲用 2 块灯板做对比测试，提供测试照片给 LED 灯珠施加侧向推力， 测试灯珠在一定的侧向推力的情况是否会从 PCB 板上脱落，或者灯珠壳破损，具备6kg 的侧向推力；（提供具有ilac-MRA、CNAS、CMA认证标识的检验报告）
35.PCB、塑胶件、内部线材满足  V-0阻燃等级要求； 
36.产品外壳防护等级IP4X，设备外壳对外界机械碰撞的防护等级IK10，满足抗震8级、盐雾10级要求； 
37.抗紫外线测试：UVA-340 灯管，辐照度0.89W/(㎡·nm)，辐照 8 小时，黑板温度 60℃；冷凝 4 小时，288h，冷凝温度 50℃。试验后无变形，变色；
38.▲为保证产品质量及系统性能，所投LED显示屏产品需提供LED显示屏坏点检测系统软件著作权登记证书、LED显示屏电源温度控制系统软件著作权登记证书、LED显示屏多点温度测量系统软件著作权登记证书并加盖显示屏制造商公章；
39.▲投标产品具有3C证书、节能、环保、ROHS2.0认证，提供认证证书复印件并加盖生产厂商公章。
40.▲投标产品具有TUV低蓝光及视觉健康认证，提供认证证书复印件并加盖生产厂商公章。
41.▲LED品牌厂商通过企业诚信管理体系认证、质量信用评价认证AAA级认证、标准化良好行为AAAAA认证，要求提供证书复印件并加盖制造商公章，原件现场备查。
42.▲LED品牌厂商通过GB/T23001两化融合AAA级认证、中国多媒体工程系统集成资质证书一级，并且产品制造商为碳中和承诺示范单位，要求提供证书复印件并加盖制造商公章，原件现场备查。
43.▲制造厂家应具备自主生产基地，本项目不接受OEM厂家或非LED行业生产企业产品，制造厂商主营业务范围应为LED屏，主营业务收入占比不低于85%，投标人须提供生产厂家针对本项目的权威证明材料，并加盖制造厂商公章。
44.▲ LED显示屏制造商通过GB/T27922商品售后服务评价体系五星级认证、品牌服务五星级认证、顾客满意度测评服务五星级认证，需提供证书复印件并加盖制造商公章；
45.▲需提供LED屏制造商针对本项目的原厂授权及售后服务承诺函，需体现项目名称及编号并加盖厂家鲜章。</t>
  </si>
  <si>
    <t>9.98</t>
  </si>
  <si>
    <t>4路HDMI输入卡</t>
  </si>
  <si>
    <t>诺瓦/4路HDMI输入卡</t>
  </si>
  <si>
    <t xml:space="preserve">1.支持 10bit 视频源输入，不支持隔行信号输入。HDMI 1.3 输入、2×HDMI 1.3，每路最大支持 2048×1152@60Hz 视频输入，最小 800×600@60Hz。支持自定义分辨率。极限宽度 2560（2560×972@60Hz），极限高度 2560（884×2560@60Hz）。 
2.支持 HDCP 1.4。2×HDMI 1.4 ,每路最大支持 2048×1152@60Hz 视频输入，最小 800×600@60Hz。支持自定义分辨率。极限宽度 2560（2560×972@60Hz），极限高度 2560（884×2560@60Hz）。支持 HDCP 1.4。 
3.HDMI 1.4 输入,HDMI 1.3 接口不输入，HDMI 1.4 接口输入。单路最大支持 3840×1080@60Hz 视频输入。支持自定义分辨率。极限宽度 3840（3840×1124@60Hz），极限高度 4095（1014×4095@60Hz）。 
4.支持 HDCP 1.4。接口指示灯状态说明。常亮：输入源正常接入。 </t>
  </si>
  <si>
    <t>张</t>
  </si>
  <si>
    <t>20 路网口输出卡</t>
  </si>
  <si>
    <t>诺瓦/20 路网口发送</t>
  </si>
  <si>
    <t xml:space="preserve">1.LED 拼接发送卡，最大带载 1300 万像素点，极限宽度 10752 像素，极限高度 10752 像素。单张卡安装时占用两张其他类型卡位置。 
2.20×RJ45 千兆网口。当输出位深为 8bit 时，单网口最大带载 65 万像素点。当输出位深为 10bit 时，单网口最大带载 32 万像素点。 
3.支持网口间备份。 </t>
  </si>
  <si>
    <t>50米综合布线 主电缆自备</t>
  </si>
  <si>
    <t>20.62</t>
  </si>
  <si>
    <t>含不锈钢包边</t>
  </si>
  <si>
    <t>/CP2.0</t>
  </si>
  <si>
    <t>同批次箱体l两个，含电源模组接收卡</t>
  </si>
  <si>
    <t xml:space="preserve">    合计总价：</t>
  </si>
  <si>
    <t>LED显示屏配置清单</t>
  </si>
  <si>
    <t>投标单位</t>
  </si>
  <si>
    <t>报价日期</t>
  </si>
  <si>
    <t>有效期</t>
  </si>
  <si>
    <t>一、LED显示屏系统</t>
  </si>
  <si>
    <t>货物名称</t>
  </si>
  <si>
    <t>备注</t>
  </si>
  <si>
    <t>小计：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</si>
</sst>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quot;￥&quot;#,##0.00_);[Red]\(&quot;￥&quot;#,##0.00\)"/>
  </numFmts>
  <fonts count="37">
    <font>
      <sz val="11"/>
      <color theme="1"/>
      <name val="宋体"/>
      <charset val="134"/>
      <scheme val="minor"/>
    </font>
    <font>
      <sz val="11"/>
      <color rgb="FFFF0000"/>
      <name val="宋体"/>
      <charset val="134"/>
    </font>
    <font>
      <b/>
      <sz val="16"/>
      <color theme="1"/>
      <name val="微软雅黑"/>
      <charset val="134"/>
    </font>
    <font>
      <b/>
      <sz val="8.5"/>
      <color theme="1"/>
      <name val="微软雅黑"/>
      <charset val="134"/>
    </font>
    <font>
      <b/>
      <sz val="8.5"/>
      <name val="微软雅黑"/>
      <charset val="134"/>
    </font>
    <font>
      <b/>
      <sz val="12"/>
      <name val="微软雅黑"/>
      <charset val="134"/>
    </font>
    <font>
      <b/>
      <sz val="12"/>
      <color rgb="FF000000"/>
      <name val="微软雅黑"/>
      <charset val="134"/>
    </font>
    <font>
      <sz val="10"/>
      <color rgb="FF000000"/>
      <name val="微软雅黑"/>
      <charset val="134"/>
    </font>
    <font>
      <sz val="9"/>
      <color rgb="FF000000"/>
      <name val="微软雅黑"/>
      <charset val="134"/>
    </font>
    <font>
      <sz val="10"/>
      <color rgb="FFFF0000"/>
      <name val="微软雅黑"/>
      <charset val="134"/>
    </font>
    <font>
      <sz val="9"/>
      <color rgb="FFFF0000"/>
      <name val="微软雅黑"/>
      <charset val="134"/>
    </font>
    <font>
      <sz val="9"/>
      <name val="微软雅黑"/>
      <charset val="134"/>
    </font>
    <font>
      <sz val="10"/>
      <color theme="1"/>
      <name val="微软雅黑"/>
      <charset val="134"/>
    </font>
    <font>
      <b/>
      <sz val="10"/>
      <color rgb="FF000000"/>
      <name val="微软雅黑"/>
      <charset val="134"/>
    </font>
    <font>
      <b/>
      <sz val="16"/>
      <color theme="1"/>
      <name val="方正公文小标宋"/>
      <charset val="134"/>
    </font>
    <font>
      <b/>
      <sz val="11"/>
      <color theme="1"/>
      <name val="宋体"/>
      <charset val="134"/>
      <scheme val="minor"/>
    </font>
    <font>
      <b/>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宋体"/>
      <charset val="134"/>
    </font>
  </fonts>
  <fills count="37">
    <fill>
      <patternFill patternType="none"/>
    </fill>
    <fill>
      <patternFill patternType="gray125"/>
    </fill>
    <fill>
      <patternFill patternType="solid">
        <fgColor indexed="9"/>
        <bgColor indexed="64"/>
      </patternFill>
    </fill>
    <fill>
      <patternFill patternType="solid">
        <fgColor rgb="FFF85208"/>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diagonal/>
    </border>
    <border>
      <left style="double">
        <color auto="1"/>
      </left>
      <right/>
      <top/>
      <bottom/>
      <diagonal/>
    </border>
    <border>
      <left/>
      <right style="double">
        <color auto="1"/>
      </right>
      <top style="double">
        <color auto="1"/>
      </top>
      <bottom style="double">
        <color auto="1"/>
      </bottom>
      <diagonal/>
    </border>
    <border>
      <left/>
      <right style="double">
        <color auto="1"/>
      </right>
      <top/>
      <bottom/>
      <diagonal/>
    </border>
    <border>
      <left style="double">
        <color auto="1"/>
      </left>
      <right/>
      <top style="double">
        <color auto="1"/>
      </top>
      <bottom/>
      <diagonal/>
    </border>
    <border>
      <left/>
      <right/>
      <top style="double">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6" borderId="21"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2" applyNumberFormat="0" applyFill="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4" fillId="0" borderId="0" applyNumberFormat="0" applyFill="0" applyBorder="0" applyAlignment="0" applyProtection="0">
      <alignment vertical="center"/>
    </xf>
    <xf numFmtId="0" fontId="25" fillId="7" borderId="24" applyNumberFormat="0" applyAlignment="0" applyProtection="0">
      <alignment vertical="center"/>
    </xf>
    <xf numFmtId="0" fontId="26" fillId="8" borderId="25" applyNumberFormat="0" applyAlignment="0" applyProtection="0">
      <alignment vertical="center"/>
    </xf>
    <xf numFmtId="0" fontId="27" fillId="8" borderId="24" applyNumberFormat="0" applyAlignment="0" applyProtection="0">
      <alignment vertical="center"/>
    </xf>
    <xf numFmtId="0" fontId="28" fillId="9" borderId="26" applyNumberFormat="0" applyAlignment="0" applyProtection="0">
      <alignment vertical="center"/>
    </xf>
    <xf numFmtId="0" fontId="29" fillId="0" borderId="27" applyNumberFormat="0" applyFill="0" applyAlignment="0" applyProtection="0">
      <alignment vertical="center"/>
    </xf>
    <xf numFmtId="0" fontId="30" fillId="0" borderId="28" applyNumberFormat="0" applyFill="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34" fillId="36" borderId="0" applyNumberFormat="0" applyBorder="0" applyAlignment="0" applyProtection="0">
      <alignment vertical="center"/>
    </xf>
  </cellStyleXfs>
  <cellXfs count="80">
    <xf numFmtId="0" fontId="0" fillId="0" borderId="0" xfId="0">
      <alignment vertical="center"/>
    </xf>
    <xf numFmtId="0" fontId="0" fillId="0" borderId="0" xfId="0" applyFill="1" applyAlignment="1"/>
    <xf numFmtId="0" fontId="1" fillId="0" borderId="0" xfId="0" applyFont="1" applyFill="1" applyAlignment="1"/>
    <xf numFmtId="0" fontId="0" fillId="0" borderId="0" xfId="0"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176" fontId="3" fillId="0" borderId="3"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0" fontId="3" fillId="0" borderId="5" xfId="0" applyFont="1" applyFill="1" applyBorder="1" applyAlignment="1">
      <alignment horizontal="center" vertical="center"/>
    </xf>
    <xf numFmtId="176" fontId="3" fillId="0" borderId="5" xfId="0" applyNumberFormat="1" applyFont="1" applyFill="1" applyBorder="1" applyAlignment="1">
      <alignment horizontal="center" vertical="center"/>
    </xf>
    <xf numFmtId="0" fontId="5" fillId="3" borderId="6" xfId="0" applyFont="1" applyFill="1" applyBorder="1" applyAlignment="1">
      <alignment horizontal="left" vertical="center" wrapText="1"/>
    </xf>
    <xf numFmtId="0" fontId="5" fillId="3" borderId="0" xfId="0" applyFont="1" applyFill="1" applyAlignment="1">
      <alignment horizontal="left"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4" borderId="4" xfId="0" applyFont="1" applyFill="1" applyBorder="1" applyAlignment="1">
      <alignment horizontal="left" vertical="center" wrapText="1"/>
    </xf>
    <xf numFmtId="49" fontId="7" fillId="4" borderId="4"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10" fillId="5" borderId="4" xfId="0" applyFont="1" applyFill="1" applyBorder="1" applyAlignment="1">
      <alignment horizontal="center" vertical="center" wrapText="1"/>
    </xf>
    <xf numFmtId="177" fontId="9" fillId="0" borderId="4" xfId="0" applyNumberFormat="1" applyFont="1" applyFill="1" applyBorder="1" applyAlignment="1">
      <alignment horizontal="center" vertical="center" wrapText="1"/>
    </xf>
    <xf numFmtId="0" fontId="8" fillId="4"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13" fillId="0" borderId="4" xfId="0" applyFont="1" applyFill="1" applyBorder="1" applyAlignment="1">
      <alignment horizontal="right" vertical="center" wrapText="1"/>
    </xf>
    <xf numFmtId="0" fontId="0" fillId="0" borderId="0" xfId="0" applyFill="1" applyAlignment="1">
      <alignment horizontal="center"/>
    </xf>
    <xf numFmtId="0" fontId="2" fillId="0" borderId="7" xfId="0" applyFont="1" applyFill="1" applyBorder="1" applyAlignment="1">
      <alignment horizontal="center" vertical="center"/>
    </xf>
    <xf numFmtId="0" fontId="5" fillId="3" borderId="8"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177" fontId="12"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177" fontId="13" fillId="0" borderId="4" xfId="0" applyNumberFormat="1" applyFont="1" applyFill="1" applyBorder="1" applyAlignment="1">
      <alignment horizontal="center" vertical="center" wrapText="1"/>
    </xf>
    <xf numFmtId="0" fontId="14" fillId="0" borderId="0" xfId="0" applyFont="1" applyFill="1" applyAlignment="1">
      <alignment horizontal="center" vertical="center"/>
    </xf>
    <xf numFmtId="0" fontId="14" fillId="0" borderId="0" xfId="0" applyFont="1" applyFill="1" applyAlignment="1">
      <alignment horizontal="center"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176" fontId="3" fillId="0" borderId="11"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xf>
    <xf numFmtId="0" fontId="4" fillId="2" borderId="11" xfId="0" applyFont="1" applyFill="1" applyBorder="1" applyAlignment="1">
      <alignment horizontal="center" vertical="center" wrapText="1"/>
    </xf>
    <xf numFmtId="0" fontId="3" fillId="0" borderId="11" xfId="0" applyFont="1" applyFill="1" applyBorder="1" applyAlignment="1">
      <alignment horizontal="center" vertical="center"/>
    </xf>
    <xf numFmtId="0" fontId="6" fillId="0"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8" fillId="4" borderId="11" xfId="0" applyFont="1" applyFill="1" applyBorder="1" applyAlignment="1">
      <alignment horizontal="left" vertical="center" wrapText="1"/>
    </xf>
    <xf numFmtId="49" fontId="7" fillId="4" borderId="11" xfId="0" applyNumberFormat="1" applyFont="1" applyFill="1" applyBorder="1" applyAlignment="1">
      <alignment horizontal="center" vertical="center" wrapText="1"/>
    </xf>
    <xf numFmtId="177" fontId="7" fillId="0" borderId="11" xfId="0" applyNumberFormat="1"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2" fillId="0" borderId="11" xfId="0"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9" fillId="0" borderId="11"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0" fillId="5" borderId="11" xfId="0" applyFont="1" applyFill="1" applyBorder="1" applyAlignment="1">
      <alignment horizontal="center" vertical="center" wrapText="1"/>
    </xf>
    <xf numFmtId="177" fontId="9" fillId="0" borderId="11" xfId="0" applyNumberFormat="1" applyFont="1" applyFill="1" applyBorder="1" applyAlignment="1">
      <alignment horizontal="center" vertical="center" wrapText="1"/>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0" fillId="0" borderId="12" xfId="0" applyBorder="1" applyAlignment="1">
      <alignment horizontal="center" vertical="center"/>
    </xf>
    <xf numFmtId="0" fontId="16" fillId="0" borderId="10" xfId="0" applyFont="1" applyFill="1" applyBorder="1" applyAlignment="1">
      <alignment vertical="center"/>
    </xf>
    <xf numFmtId="0" fontId="16" fillId="0" borderId="11" xfId="0" applyFont="1" applyFill="1" applyBorder="1" applyAlignment="1">
      <alignment vertical="center"/>
    </xf>
    <xf numFmtId="0" fontId="16" fillId="0" borderId="11" xfId="0"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3" fillId="0" borderId="16"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176" fontId="3" fillId="0" borderId="19"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7" fontId="12" fillId="0" borderId="11" xfId="0" applyNumberFormat="1" applyFont="1" applyFill="1" applyBorder="1" applyAlignment="1">
      <alignment horizontal="center" vertical="center" wrapText="1"/>
    </xf>
    <xf numFmtId="0" fontId="0" fillId="0" borderId="14"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28"/>
  <sheetViews>
    <sheetView tabSelected="1" workbookViewId="0">
      <selection activeCell="B1" sqref="B1:K1"/>
    </sheetView>
  </sheetViews>
  <sheetFormatPr defaultColWidth="8.89166666666667" defaultRowHeight="13.5"/>
  <cols>
    <col min="1" max="1" width="2.50833333333333" customWidth="1"/>
    <col min="2" max="2" width="10.4416666666667" customWidth="1"/>
    <col min="3" max="3" width="13.625" customWidth="1"/>
    <col min="4" max="4" width="16.3333333333333" customWidth="1"/>
    <col min="5" max="5" width="29.7833333333333" customWidth="1"/>
    <col min="6" max="6" width="11.6666666666667" customWidth="1"/>
    <col min="7" max="7" width="9.66666666666667" customWidth="1"/>
    <col min="8" max="8" width="13.1083333333333" customWidth="1"/>
    <col min="9" max="9" width="16.3333333333333" customWidth="1"/>
    <col min="10" max="10" width="22.125" customWidth="1"/>
    <col min="11" max="11" width="6.25" customWidth="1"/>
    <col min="12" max="17" width="9"/>
    <col min="18" max="16370" width="7.55833333333333"/>
    <col min="16371" max="16379" width="9"/>
  </cols>
  <sheetData>
    <row r="1" s="1" customFormat="1" ht="37" customHeight="1" spans="2:11">
      <c r="B1" s="40" t="s">
        <v>0</v>
      </c>
      <c r="C1" s="41"/>
      <c r="D1" s="41"/>
      <c r="E1" s="41"/>
      <c r="F1" s="41"/>
      <c r="G1" s="41"/>
      <c r="H1" s="41"/>
      <c r="I1" s="41"/>
      <c r="J1" s="41"/>
      <c r="K1" s="41"/>
    </row>
    <row r="2" s="1" customFormat="1" ht="26" customHeight="1" spans="2:11">
      <c r="B2" s="42" t="s">
        <v>1</v>
      </c>
      <c r="C2" s="43"/>
      <c r="D2" s="43"/>
      <c r="E2" s="43"/>
      <c r="F2" s="43"/>
      <c r="G2" s="43"/>
      <c r="H2" s="43"/>
      <c r="I2" s="69" t="s">
        <v>2</v>
      </c>
      <c r="J2" s="70"/>
      <c r="K2" s="71" t="s">
        <v>3</v>
      </c>
    </row>
    <row r="3" s="1" customFormat="1" ht="28" customHeight="1" spans="2:11">
      <c r="B3" s="44" t="s">
        <v>4</v>
      </c>
      <c r="C3" s="45">
        <f>C4*C5</f>
        <v>25.8048</v>
      </c>
      <c r="D3" s="45" t="s">
        <v>5</v>
      </c>
      <c r="E3" s="44">
        <f>E4*E5</f>
        <v>26.3353</v>
      </c>
      <c r="F3" s="44" t="s">
        <v>6</v>
      </c>
      <c r="G3" s="44">
        <v>126</v>
      </c>
      <c r="H3" s="44" t="s">
        <v>7</v>
      </c>
      <c r="I3" s="44">
        <f>I4*I5</f>
        <v>4128768</v>
      </c>
      <c r="J3" s="72"/>
      <c r="K3" s="73"/>
    </row>
    <row r="4" s="1" customFormat="1" ht="28" customHeight="1" spans="2:11">
      <c r="B4" s="46" t="s">
        <v>8</v>
      </c>
      <c r="C4" s="46">
        <f>G4*0.32</f>
        <v>6.72</v>
      </c>
      <c r="D4" s="46" t="s">
        <v>8</v>
      </c>
      <c r="E4" s="45">
        <f>C4+0.05</f>
        <v>6.77</v>
      </c>
      <c r="F4" s="45" t="s">
        <v>9</v>
      </c>
      <c r="G4" s="45">
        <v>21</v>
      </c>
      <c r="H4" s="45" t="s">
        <v>10</v>
      </c>
      <c r="I4" s="45">
        <f>C4*400</f>
        <v>2688</v>
      </c>
      <c r="J4" s="74"/>
      <c r="K4" s="75"/>
    </row>
    <row r="5" s="1" customFormat="1" ht="28" customHeight="1" spans="2:11">
      <c r="B5" s="47" t="s">
        <v>11</v>
      </c>
      <c r="C5" s="47">
        <f>G5*0.48</f>
        <v>3.84</v>
      </c>
      <c r="D5" s="47" t="s">
        <v>11</v>
      </c>
      <c r="E5" s="45">
        <f>C5+0.05</f>
        <v>3.89</v>
      </c>
      <c r="F5" s="45" t="s">
        <v>12</v>
      </c>
      <c r="G5" s="45">
        <v>8</v>
      </c>
      <c r="H5" s="45" t="s">
        <v>13</v>
      </c>
      <c r="I5" s="45">
        <f>C5*400</f>
        <v>1536</v>
      </c>
      <c r="J5" s="76"/>
      <c r="K5" s="77"/>
    </row>
    <row r="6" s="1" customFormat="1" ht="30" customHeight="1" spans="2:11">
      <c r="B6" s="48" t="s">
        <v>14</v>
      </c>
      <c r="C6" s="48" t="s">
        <v>15</v>
      </c>
      <c r="D6" s="48" t="s">
        <v>16</v>
      </c>
      <c r="E6" s="48" t="s">
        <v>17</v>
      </c>
      <c r="F6" s="48" t="s">
        <v>18</v>
      </c>
      <c r="G6" s="48" t="s">
        <v>19</v>
      </c>
      <c r="H6" s="48" t="s">
        <v>20</v>
      </c>
      <c r="I6" s="48" t="s">
        <v>21</v>
      </c>
      <c r="J6" s="48" t="s">
        <v>22</v>
      </c>
      <c r="K6" s="48"/>
    </row>
    <row r="7" s="1" customFormat="1" ht="64" customHeight="1" spans="2:11">
      <c r="B7" s="49">
        <v>1</v>
      </c>
      <c r="C7" s="50" t="s">
        <v>23</v>
      </c>
      <c r="D7" s="50" t="s">
        <v>24</v>
      </c>
      <c r="E7" s="51" t="s">
        <v>25</v>
      </c>
      <c r="F7" s="49" t="s">
        <v>26</v>
      </c>
      <c r="G7" s="52" t="s">
        <v>27</v>
      </c>
      <c r="H7" s="53"/>
      <c r="I7" s="78"/>
      <c r="J7" s="49" t="s">
        <v>28</v>
      </c>
      <c r="K7" s="49"/>
    </row>
    <row r="8" s="1" customFormat="1" ht="41" customHeight="1" spans="2:11">
      <c r="B8" s="49">
        <v>2</v>
      </c>
      <c r="C8" s="50" t="s">
        <v>29</v>
      </c>
      <c r="D8" s="50" t="s">
        <v>30</v>
      </c>
      <c r="E8" s="51" t="s">
        <v>31</v>
      </c>
      <c r="F8" s="49" t="s">
        <v>32</v>
      </c>
      <c r="G8" s="50">
        <v>1</v>
      </c>
      <c r="H8" s="53"/>
      <c r="I8" s="78"/>
      <c r="J8" s="49"/>
      <c r="K8" s="49"/>
    </row>
    <row r="9" s="1" customFormat="1" ht="36" customHeight="1" spans="2:11">
      <c r="B9" s="49">
        <v>3</v>
      </c>
      <c r="C9" s="50" t="s">
        <v>33</v>
      </c>
      <c r="D9" s="50" t="s">
        <v>34</v>
      </c>
      <c r="E9" s="54" t="s">
        <v>35</v>
      </c>
      <c r="F9" s="49" t="s">
        <v>36</v>
      </c>
      <c r="G9" s="50">
        <v>1</v>
      </c>
      <c r="H9" s="53"/>
      <c r="I9" s="78"/>
      <c r="J9" s="49" t="s">
        <v>37</v>
      </c>
      <c r="K9" s="49"/>
    </row>
    <row r="10" s="1" customFormat="1" ht="28" customHeight="1" spans="2:11">
      <c r="B10" s="49">
        <v>4</v>
      </c>
      <c r="C10" s="50" t="s">
        <v>38</v>
      </c>
      <c r="D10" s="50" t="s">
        <v>39</v>
      </c>
      <c r="E10" s="55"/>
      <c r="F10" s="49" t="s">
        <v>32</v>
      </c>
      <c r="G10" s="52" t="s">
        <v>40</v>
      </c>
      <c r="H10" s="53"/>
      <c r="I10" s="78"/>
      <c r="J10" s="49"/>
      <c r="K10" s="49"/>
    </row>
    <row r="11" s="1" customFormat="1" ht="28" customHeight="1" spans="2:11">
      <c r="B11" s="49">
        <v>5</v>
      </c>
      <c r="C11" s="50" t="s">
        <v>41</v>
      </c>
      <c r="D11" s="50" t="s">
        <v>42</v>
      </c>
      <c r="E11" s="55" t="s">
        <v>43</v>
      </c>
      <c r="F11" s="49" t="s">
        <v>44</v>
      </c>
      <c r="G11" s="52" t="s">
        <v>27</v>
      </c>
      <c r="H11" s="53"/>
      <c r="I11" s="78"/>
      <c r="J11" s="49" t="s">
        <v>45</v>
      </c>
      <c r="K11" s="49"/>
    </row>
    <row r="12" s="1" customFormat="1" ht="28" customHeight="1" spans="2:11">
      <c r="B12" s="49">
        <v>6</v>
      </c>
      <c r="C12" s="50" t="s">
        <v>46</v>
      </c>
      <c r="D12" s="50" t="s">
        <v>47</v>
      </c>
      <c r="E12" s="55" t="s">
        <v>48</v>
      </c>
      <c r="F12" s="49" t="s">
        <v>32</v>
      </c>
      <c r="G12" s="50">
        <v>1</v>
      </c>
      <c r="H12" s="53"/>
      <c r="I12" s="78"/>
      <c r="J12" s="49" t="s">
        <v>49</v>
      </c>
      <c r="K12" s="49"/>
    </row>
    <row r="13" s="1" customFormat="1" ht="28" customHeight="1" spans="2:11">
      <c r="B13" s="49">
        <v>7</v>
      </c>
      <c r="C13" s="49" t="s">
        <v>50</v>
      </c>
      <c r="D13" s="50" t="s">
        <v>51</v>
      </c>
      <c r="E13" s="55" t="s">
        <v>52</v>
      </c>
      <c r="F13" s="49" t="s">
        <v>26</v>
      </c>
      <c r="G13" s="52" t="s">
        <v>27</v>
      </c>
      <c r="H13" s="53"/>
      <c r="I13" s="78"/>
      <c r="J13" s="49" t="s">
        <v>45</v>
      </c>
      <c r="K13" s="49"/>
    </row>
    <row r="14" s="1" customFormat="1" ht="28" customHeight="1" spans="2:11">
      <c r="B14" s="49">
        <v>8</v>
      </c>
      <c r="C14" s="49" t="s">
        <v>53</v>
      </c>
      <c r="D14" s="50" t="s">
        <v>54</v>
      </c>
      <c r="E14" s="56" t="s">
        <v>55</v>
      </c>
      <c r="F14" s="49" t="s">
        <v>56</v>
      </c>
      <c r="G14" s="57" t="s">
        <v>40</v>
      </c>
      <c r="H14" s="53"/>
      <c r="I14" s="78"/>
      <c r="J14" s="49"/>
      <c r="K14" s="49"/>
    </row>
    <row r="15" ht="27" customHeight="1" spans="2:11">
      <c r="B15" s="58" t="s">
        <v>57</v>
      </c>
      <c r="C15" s="59"/>
      <c r="D15" s="59"/>
      <c r="E15" s="59"/>
      <c r="F15" s="59"/>
      <c r="G15" s="59"/>
      <c r="H15" s="60"/>
      <c r="I15" s="69" t="s">
        <v>2</v>
      </c>
      <c r="J15" s="70"/>
      <c r="K15" s="71" t="s">
        <v>3</v>
      </c>
    </row>
    <row r="16" ht="27" spans="2:11">
      <c r="B16" s="44" t="s">
        <v>4</v>
      </c>
      <c r="C16" s="45">
        <f>C17*C18</f>
        <v>9.984</v>
      </c>
      <c r="D16" s="45" t="s">
        <v>5</v>
      </c>
      <c r="E16" s="44">
        <f>E17*E18</f>
        <v>10.3145</v>
      </c>
      <c r="F16" s="44" t="s">
        <v>6</v>
      </c>
      <c r="G16" s="44">
        <v>126</v>
      </c>
      <c r="H16" s="44" t="s">
        <v>7</v>
      </c>
      <c r="I16" s="44">
        <f>I17*I18</f>
        <v>2496000</v>
      </c>
      <c r="J16" s="72"/>
      <c r="K16" s="73"/>
    </row>
    <row r="17" ht="24" customHeight="1" spans="2:11">
      <c r="B17" s="46" t="s">
        <v>8</v>
      </c>
      <c r="C17" s="46">
        <f>G17*0.32</f>
        <v>4.16</v>
      </c>
      <c r="D17" s="46" t="s">
        <v>8</v>
      </c>
      <c r="E17" s="45">
        <f>C17+0.05</f>
        <v>4.21</v>
      </c>
      <c r="F17" s="45" t="s">
        <v>9</v>
      </c>
      <c r="G17" s="45">
        <v>13</v>
      </c>
      <c r="H17" s="45" t="s">
        <v>10</v>
      </c>
      <c r="I17" s="45">
        <f>C17*500</f>
        <v>2080</v>
      </c>
      <c r="J17" s="74"/>
      <c r="K17" s="75"/>
    </row>
    <row r="18" ht="23" customHeight="1" spans="2:11">
      <c r="B18" s="47" t="s">
        <v>11</v>
      </c>
      <c r="C18" s="47">
        <f>G18*0.48</f>
        <v>2.4</v>
      </c>
      <c r="D18" s="47" t="s">
        <v>11</v>
      </c>
      <c r="E18" s="45">
        <f>C18+0.05</f>
        <v>2.45</v>
      </c>
      <c r="F18" s="45" t="s">
        <v>12</v>
      </c>
      <c r="G18" s="45">
        <v>5</v>
      </c>
      <c r="H18" s="45" t="s">
        <v>13</v>
      </c>
      <c r="I18" s="45">
        <f>C18*500</f>
        <v>1200</v>
      </c>
      <c r="J18" s="76"/>
      <c r="K18" s="77"/>
    </row>
    <row r="19" ht="27" customHeight="1" spans="2:11">
      <c r="B19" s="48" t="s">
        <v>14</v>
      </c>
      <c r="C19" s="48" t="s">
        <v>15</v>
      </c>
      <c r="D19" s="48" t="s">
        <v>58</v>
      </c>
      <c r="E19" s="48" t="s">
        <v>17</v>
      </c>
      <c r="F19" s="48" t="s">
        <v>18</v>
      </c>
      <c r="G19" s="48" t="s">
        <v>19</v>
      </c>
      <c r="H19" s="48" t="s">
        <v>20</v>
      </c>
      <c r="I19" s="48" t="s">
        <v>21</v>
      </c>
      <c r="J19" s="48"/>
      <c r="K19" s="48"/>
    </row>
    <row r="20" ht="74" customHeight="1" spans="2:11">
      <c r="B20" s="49">
        <v>1</v>
      </c>
      <c r="C20" s="50" t="s">
        <v>59</v>
      </c>
      <c r="D20" s="50" t="s">
        <v>60</v>
      </c>
      <c r="E20" s="51" t="s">
        <v>61</v>
      </c>
      <c r="F20" s="49" t="s">
        <v>44</v>
      </c>
      <c r="G20" s="52" t="s">
        <v>62</v>
      </c>
      <c r="H20" s="53"/>
      <c r="I20" s="78"/>
      <c r="J20" s="49"/>
      <c r="K20" s="49"/>
    </row>
    <row r="21" ht="71" customHeight="1" spans="2:11">
      <c r="B21" s="49">
        <v>2</v>
      </c>
      <c r="C21" s="50" t="s">
        <v>59</v>
      </c>
      <c r="D21" s="50" t="s">
        <v>60</v>
      </c>
      <c r="E21" s="51" t="s">
        <v>61</v>
      </c>
      <c r="F21" s="49" t="s">
        <v>44</v>
      </c>
      <c r="G21" s="52" t="s">
        <v>62</v>
      </c>
      <c r="H21" s="53"/>
      <c r="I21" s="78"/>
      <c r="J21" s="49"/>
      <c r="K21" s="49"/>
    </row>
    <row r="22" ht="60" customHeight="1" spans="2:11">
      <c r="B22" s="61">
        <v>4</v>
      </c>
      <c r="C22" s="62" t="s">
        <v>63</v>
      </c>
      <c r="D22" s="62" t="s">
        <v>64</v>
      </c>
      <c r="E22" s="63" t="s">
        <v>65</v>
      </c>
      <c r="F22" s="61" t="s">
        <v>66</v>
      </c>
      <c r="G22" s="62">
        <v>2</v>
      </c>
      <c r="H22" s="64"/>
      <c r="I22" s="64"/>
      <c r="J22" s="61"/>
      <c r="K22" s="61"/>
    </row>
    <row r="23" ht="51" customHeight="1" spans="2:11">
      <c r="B23" s="61">
        <v>5</v>
      </c>
      <c r="C23" s="62" t="s">
        <v>67</v>
      </c>
      <c r="D23" s="62" t="s">
        <v>68</v>
      </c>
      <c r="E23" s="63" t="s">
        <v>69</v>
      </c>
      <c r="F23" s="61" t="s">
        <v>66</v>
      </c>
      <c r="G23" s="62">
        <v>2</v>
      </c>
      <c r="H23" s="64"/>
      <c r="I23" s="64"/>
      <c r="J23" s="61"/>
      <c r="K23" s="61"/>
    </row>
    <row r="24" ht="42.75" spans="2:11">
      <c r="B24" s="49">
        <v>7</v>
      </c>
      <c r="C24" s="50" t="s">
        <v>33</v>
      </c>
      <c r="D24" s="50" t="s">
        <v>34</v>
      </c>
      <c r="E24" s="54" t="s">
        <v>35</v>
      </c>
      <c r="F24" s="49" t="s">
        <v>36</v>
      </c>
      <c r="G24" s="50">
        <v>1</v>
      </c>
      <c r="H24" s="53"/>
      <c r="I24" s="78"/>
      <c r="J24" s="49" t="s">
        <v>70</v>
      </c>
      <c r="K24" s="49"/>
    </row>
    <row r="25" ht="71.25" spans="2:11">
      <c r="B25" s="49">
        <v>8</v>
      </c>
      <c r="C25" s="50" t="s">
        <v>41</v>
      </c>
      <c r="D25" s="50" t="s">
        <v>42</v>
      </c>
      <c r="E25" s="55" t="s">
        <v>43</v>
      </c>
      <c r="F25" s="49" t="s">
        <v>44</v>
      </c>
      <c r="G25" s="52" t="s">
        <v>71</v>
      </c>
      <c r="H25" s="53"/>
      <c r="I25" s="78"/>
      <c r="J25" s="49" t="s">
        <v>72</v>
      </c>
      <c r="K25" s="49"/>
    </row>
    <row r="26" ht="42.75" spans="2:11">
      <c r="B26" s="49">
        <v>9</v>
      </c>
      <c r="C26" s="49" t="s">
        <v>50</v>
      </c>
      <c r="D26" s="50" t="s">
        <v>51</v>
      </c>
      <c r="E26" s="55" t="s">
        <v>52</v>
      </c>
      <c r="F26" s="49" t="s">
        <v>56</v>
      </c>
      <c r="G26" s="52" t="s">
        <v>71</v>
      </c>
      <c r="H26" s="53"/>
      <c r="I26" s="78"/>
      <c r="J26" s="49"/>
      <c r="K26" s="49"/>
    </row>
    <row r="27" ht="35" customHeight="1" spans="2:11">
      <c r="B27" s="49">
        <v>10</v>
      </c>
      <c r="C27" s="49" t="s">
        <v>53</v>
      </c>
      <c r="D27" s="50" t="s">
        <v>73</v>
      </c>
      <c r="E27" s="56" t="s">
        <v>74</v>
      </c>
      <c r="F27" s="49" t="s">
        <v>44</v>
      </c>
      <c r="G27" s="57" t="s">
        <v>40</v>
      </c>
      <c r="H27" s="53"/>
      <c r="I27" s="78"/>
      <c r="J27" s="49"/>
      <c r="K27" s="49"/>
    </row>
    <row r="28" ht="41" customHeight="1" spans="2:11">
      <c r="B28" s="65" t="s">
        <v>75</v>
      </c>
      <c r="C28" s="66"/>
      <c r="D28" s="66"/>
      <c r="E28" s="66"/>
      <c r="F28" s="66"/>
      <c r="G28" s="67"/>
      <c r="H28" s="68"/>
      <c r="I28" s="79"/>
      <c r="J28" s="68"/>
      <c r="K28" s="79"/>
    </row>
  </sheetData>
  <mergeCells count="23">
    <mergeCell ref="B1:K1"/>
    <mergeCell ref="B2:H2"/>
    <mergeCell ref="J6:K6"/>
    <mergeCell ref="J7:K7"/>
    <mergeCell ref="J8:K8"/>
    <mergeCell ref="J9:K9"/>
    <mergeCell ref="J11:K11"/>
    <mergeCell ref="J12:K12"/>
    <mergeCell ref="J13:K13"/>
    <mergeCell ref="J14:K14"/>
    <mergeCell ref="B15:H15"/>
    <mergeCell ref="J19:K19"/>
    <mergeCell ref="J20:K20"/>
    <mergeCell ref="J21:K21"/>
    <mergeCell ref="J24:K24"/>
    <mergeCell ref="J25:K25"/>
    <mergeCell ref="J26:K26"/>
    <mergeCell ref="J27:K27"/>
    <mergeCell ref="B28:G28"/>
    <mergeCell ref="H28:I28"/>
    <mergeCell ref="J28:K28"/>
    <mergeCell ref="J3:K5"/>
    <mergeCell ref="J16:K18"/>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17"/>
  <sheetViews>
    <sheetView workbookViewId="0">
      <selection activeCell="B2" sqref="B2:K16"/>
    </sheetView>
  </sheetViews>
  <sheetFormatPr defaultColWidth="8.89166666666667" defaultRowHeight="13.5"/>
  <cols>
    <col min="1" max="1" width="2.50833333333333" customWidth="1"/>
    <col min="2" max="2" width="10.4416666666667" customWidth="1"/>
    <col min="3" max="3" width="13.625" customWidth="1"/>
    <col min="4" max="4" width="15.1083333333333" customWidth="1"/>
    <col min="5" max="5" width="29.7833333333333" customWidth="1"/>
    <col min="6" max="6" width="11.6666666666667" customWidth="1"/>
    <col min="7" max="7" width="9.66666666666667" customWidth="1"/>
    <col min="8" max="8" width="13.1083333333333" customWidth="1"/>
    <col min="9" max="9" width="16.3333333333333" customWidth="1"/>
    <col min="10" max="10" width="13.6666666666667" customWidth="1"/>
    <col min="11" max="11" width="14" customWidth="1"/>
    <col min="12" max="17" width="9"/>
    <col min="18" max="16370" width="7.55833333333333"/>
    <col min="16371" max="16379" width="9"/>
  </cols>
  <sheetData>
    <row r="1" s="1" customFormat="1" ht="13" customHeight="1" spans="2:11">
      <c r="B1" s="3"/>
      <c r="C1" s="3"/>
      <c r="D1" s="3"/>
      <c r="E1" s="3"/>
      <c r="J1" s="29"/>
      <c r="K1" s="3"/>
    </row>
    <row r="2" s="1" customFormat="1" ht="45" customHeight="1" spans="2:11">
      <c r="B2" s="4" t="s">
        <v>76</v>
      </c>
      <c r="C2" s="5"/>
      <c r="D2" s="5"/>
      <c r="E2" s="5"/>
      <c r="F2" s="5"/>
      <c r="G2" s="5"/>
      <c r="H2" s="5"/>
      <c r="I2" s="5"/>
      <c r="J2" s="5"/>
      <c r="K2" s="30"/>
    </row>
    <row r="3" s="1" customFormat="1" ht="28" customHeight="1" spans="2:11">
      <c r="B3" s="6" t="s">
        <v>4</v>
      </c>
      <c r="C3" s="7">
        <f>C4*C5</f>
        <v>9.984</v>
      </c>
      <c r="D3" s="7" t="s">
        <v>5</v>
      </c>
      <c r="E3" s="6">
        <f>E4*E5</f>
        <v>10.3145</v>
      </c>
      <c r="F3" s="6" t="s">
        <v>6</v>
      </c>
      <c r="G3" s="6">
        <v>126</v>
      </c>
      <c r="H3" s="6" t="s">
        <v>7</v>
      </c>
      <c r="I3" s="6">
        <f>I4*I5</f>
        <v>2496000</v>
      </c>
      <c r="J3" s="7" t="s">
        <v>77</v>
      </c>
      <c r="K3" s="7"/>
    </row>
    <row r="4" s="1" customFormat="1" ht="28" customHeight="1" spans="2:11">
      <c r="B4" s="8" t="s">
        <v>8</v>
      </c>
      <c r="C4" s="8">
        <f>G4*0.32</f>
        <v>4.16</v>
      </c>
      <c r="D4" s="8" t="s">
        <v>8</v>
      </c>
      <c r="E4" s="9">
        <f>C4+0.05</f>
        <v>4.21</v>
      </c>
      <c r="F4" s="9" t="s">
        <v>9</v>
      </c>
      <c r="G4" s="9">
        <v>13</v>
      </c>
      <c r="H4" s="9" t="s">
        <v>10</v>
      </c>
      <c r="I4" s="9">
        <f>C4*500</f>
        <v>2080</v>
      </c>
      <c r="J4" s="8" t="s">
        <v>78</v>
      </c>
      <c r="K4" s="8"/>
    </row>
    <row r="5" s="1" customFormat="1" ht="28" customHeight="1" spans="2:11">
      <c r="B5" s="10" t="s">
        <v>11</v>
      </c>
      <c r="C5" s="10">
        <f>G5*0.48</f>
        <v>2.4</v>
      </c>
      <c r="D5" s="10" t="s">
        <v>11</v>
      </c>
      <c r="E5" s="11">
        <f>C5+0.05</f>
        <v>2.45</v>
      </c>
      <c r="F5" s="11" t="s">
        <v>12</v>
      </c>
      <c r="G5" s="11">
        <v>5</v>
      </c>
      <c r="H5" s="11" t="s">
        <v>13</v>
      </c>
      <c r="I5" s="11">
        <f>C5*500</f>
        <v>1200</v>
      </c>
      <c r="J5" s="10" t="s">
        <v>79</v>
      </c>
      <c r="K5" s="10"/>
    </row>
    <row r="6" s="1" customFormat="1" ht="28" customHeight="1" spans="2:11">
      <c r="B6" s="12" t="s">
        <v>80</v>
      </c>
      <c r="C6" s="13"/>
      <c r="D6" s="13"/>
      <c r="E6" s="13"/>
      <c r="F6" s="13"/>
      <c r="G6" s="13"/>
      <c r="H6" s="13"/>
      <c r="I6" s="13"/>
      <c r="J6" s="13"/>
      <c r="K6" s="31"/>
    </row>
    <row r="7" s="1" customFormat="1" ht="40" customHeight="1" spans="2:11">
      <c r="B7" s="14" t="s">
        <v>14</v>
      </c>
      <c r="C7" s="14" t="s">
        <v>81</v>
      </c>
      <c r="D7" s="14" t="s">
        <v>58</v>
      </c>
      <c r="E7" s="14" t="s">
        <v>17</v>
      </c>
      <c r="F7" s="14" t="s">
        <v>18</v>
      </c>
      <c r="G7" s="14" t="s">
        <v>19</v>
      </c>
      <c r="H7" s="14" t="s">
        <v>20</v>
      </c>
      <c r="I7" s="14" t="s">
        <v>21</v>
      </c>
      <c r="J7" s="32" t="s">
        <v>82</v>
      </c>
      <c r="K7" s="33"/>
    </row>
    <row r="8" s="1" customFormat="1" ht="47" customHeight="1" spans="2:11">
      <c r="B8" s="15">
        <v>1</v>
      </c>
      <c r="C8" s="16" t="s">
        <v>59</v>
      </c>
      <c r="D8" s="16" t="s">
        <v>60</v>
      </c>
      <c r="E8" s="17" t="s">
        <v>61</v>
      </c>
      <c r="F8" s="15" t="s">
        <v>44</v>
      </c>
      <c r="G8" s="18" t="s">
        <v>62</v>
      </c>
      <c r="H8" s="19"/>
      <c r="I8" s="34"/>
      <c r="J8" s="35"/>
      <c r="K8" s="36"/>
    </row>
    <row r="9" s="1" customFormat="1" ht="47" customHeight="1" spans="2:11">
      <c r="B9" s="15">
        <v>2</v>
      </c>
      <c r="C9" s="16" t="s">
        <v>59</v>
      </c>
      <c r="D9" s="16" t="s">
        <v>60</v>
      </c>
      <c r="E9" s="17" t="s">
        <v>61</v>
      </c>
      <c r="F9" s="15" t="s">
        <v>44</v>
      </c>
      <c r="G9" s="18" t="s">
        <v>62</v>
      </c>
      <c r="H9" s="19"/>
      <c r="I9" s="34"/>
      <c r="J9" s="35"/>
      <c r="K9" s="36"/>
    </row>
    <row r="10" s="2" customFormat="1" ht="39" customHeight="1" spans="2:11">
      <c r="B10" s="20">
        <v>4</v>
      </c>
      <c r="C10" s="21" t="s">
        <v>63</v>
      </c>
      <c r="D10" s="21" t="s">
        <v>64</v>
      </c>
      <c r="E10" s="22" t="s">
        <v>65</v>
      </c>
      <c r="F10" s="20" t="s">
        <v>66</v>
      </c>
      <c r="G10" s="21">
        <v>2</v>
      </c>
      <c r="H10" s="23"/>
      <c r="I10" s="23"/>
      <c r="J10" s="37"/>
      <c r="K10" s="38"/>
    </row>
    <row r="11" s="2" customFormat="1" ht="52" customHeight="1" spans="2:11">
      <c r="B11" s="20">
        <v>5</v>
      </c>
      <c r="C11" s="21" t="s">
        <v>67</v>
      </c>
      <c r="D11" s="21" t="s">
        <v>68</v>
      </c>
      <c r="E11" s="22" t="s">
        <v>69</v>
      </c>
      <c r="F11" s="20" t="s">
        <v>66</v>
      </c>
      <c r="G11" s="21">
        <v>2</v>
      </c>
      <c r="H11" s="23"/>
      <c r="I11" s="23"/>
      <c r="J11" s="37"/>
      <c r="K11" s="38"/>
    </row>
    <row r="12" s="1" customFormat="1" ht="28" customHeight="1" spans="2:11">
      <c r="B12" s="15">
        <v>7</v>
      </c>
      <c r="C12" s="16" t="s">
        <v>33</v>
      </c>
      <c r="D12" s="16" t="s">
        <v>34</v>
      </c>
      <c r="E12" s="24" t="s">
        <v>35</v>
      </c>
      <c r="F12" s="15" t="s">
        <v>36</v>
      </c>
      <c r="G12" s="16">
        <v>1</v>
      </c>
      <c r="H12" s="19"/>
      <c r="I12" s="34"/>
      <c r="J12" s="35" t="s">
        <v>70</v>
      </c>
      <c r="K12" s="36"/>
    </row>
    <row r="13" s="1" customFormat="1" ht="28" customHeight="1" spans="2:11">
      <c r="B13" s="15">
        <v>8</v>
      </c>
      <c r="C13" s="16" t="s">
        <v>41</v>
      </c>
      <c r="D13" s="16" t="s">
        <v>42</v>
      </c>
      <c r="E13" s="25" t="s">
        <v>43</v>
      </c>
      <c r="F13" s="15" t="s">
        <v>44</v>
      </c>
      <c r="G13" s="18" t="s">
        <v>71</v>
      </c>
      <c r="H13" s="19"/>
      <c r="I13" s="34"/>
      <c r="J13" s="35" t="s">
        <v>72</v>
      </c>
      <c r="K13" s="36"/>
    </row>
    <row r="14" s="1" customFormat="1" ht="28" customHeight="1" spans="2:11">
      <c r="B14" s="15">
        <v>9</v>
      </c>
      <c r="C14" s="15" t="s">
        <v>50</v>
      </c>
      <c r="D14" s="16" t="s">
        <v>51</v>
      </c>
      <c r="E14" s="25" t="s">
        <v>52</v>
      </c>
      <c r="F14" s="15" t="s">
        <v>56</v>
      </c>
      <c r="G14" s="18" t="s">
        <v>71</v>
      </c>
      <c r="H14" s="19"/>
      <c r="I14" s="34"/>
      <c r="J14" s="35"/>
      <c r="K14" s="36"/>
    </row>
    <row r="15" s="1" customFormat="1" ht="28" customHeight="1" spans="2:11">
      <c r="B15" s="15">
        <v>10</v>
      </c>
      <c r="C15" s="15" t="s">
        <v>53</v>
      </c>
      <c r="D15" s="16" t="s">
        <v>73</v>
      </c>
      <c r="E15" s="26" t="s">
        <v>74</v>
      </c>
      <c r="F15" s="15" t="s">
        <v>44</v>
      </c>
      <c r="G15" s="27" t="s">
        <v>40</v>
      </c>
      <c r="H15" s="19"/>
      <c r="I15" s="34"/>
      <c r="J15" s="15"/>
      <c r="K15" s="15"/>
    </row>
    <row r="16" s="1" customFormat="1" ht="28" customHeight="1" spans="2:11">
      <c r="B16" s="15">
        <v>10</v>
      </c>
      <c r="C16" s="28" t="s">
        <v>83</v>
      </c>
      <c r="D16" s="28"/>
      <c r="E16" s="28"/>
      <c r="F16" s="28"/>
      <c r="G16" s="28"/>
      <c r="H16" s="28"/>
      <c r="I16" s="39">
        <f>SUM(I8:I15)</f>
        <v>0</v>
      </c>
      <c r="J16" s="35"/>
      <c r="K16" s="36"/>
    </row>
    <row r="17" ht="14.25"/>
  </sheetData>
  <mergeCells count="11">
    <mergeCell ref="B2:K2"/>
    <mergeCell ref="B6:K6"/>
    <mergeCell ref="J7:K7"/>
    <mergeCell ref="J8:K8"/>
    <mergeCell ref="J9:K9"/>
    <mergeCell ref="J12:K12"/>
    <mergeCell ref="J13:K13"/>
    <mergeCell ref="J14:K14"/>
    <mergeCell ref="J15:K15"/>
    <mergeCell ref="C16:H16"/>
    <mergeCell ref="J16:K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室内2.5</vt:lpstr>
      <vt:lpstr>多功能厅副屏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59555</dc:creator>
  <cp:lastModifiedBy>扬帆起航</cp:lastModifiedBy>
  <dcterms:created xsi:type="dcterms:W3CDTF">2025-06-24T03:54:00Z</dcterms:created>
  <dcterms:modified xsi:type="dcterms:W3CDTF">2025-07-11T09:46:40Z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A96985A7627A43B8B8DDB88446CBB44E_13</vt:lpwstr>
  </property>
  <property fmtid="{D5CDD505-2E9C-101B-9397-08002B2CF9AE}" pid="3" name="KSOProductBuildVer">
    <vt:lpwstr>2052-12.1.0.21915</vt:lpwstr>
  </property>
</Properties>
</file>