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老食堂改造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<sst xmlns="http://schemas.openxmlformats.org/spreadsheetml/2006/main" count="263" uniqueCount="96">
  <si>
    <t>第三中学专用操作区改造报价单</t>
  </si>
  <si>
    <t>改造地点</t>
  </si>
  <si>
    <t>项目名称</t>
  </si>
  <si>
    <t>单位</t>
  </si>
  <si>
    <t>数量</t>
  </si>
  <si>
    <t>单价</t>
  </si>
  <si>
    <t>单项合计</t>
  </si>
  <si>
    <t>备注说明</t>
  </si>
  <si>
    <t>备餐间</t>
  </si>
  <si>
    <t>轻质隔墙</t>
  </si>
  <si>
    <t>㎡</t>
  </si>
  <si>
    <t>轻钢龙骨隔墙，硅酸钙板双面封板，品牌采用龙牌</t>
  </si>
  <si>
    <t>用槽钢焊接门框支架</t>
  </si>
  <si>
    <t>个</t>
  </si>
  <si>
    <r>
      <rPr>
        <sz val="10"/>
        <color rgb="FF000000"/>
        <rFont val="宋体"/>
        <charset val="134"/>
      </rPr>
      <t>含</t>
    </r>
    <r>
      <rPr>
        <sz val="10"/>
        <color rgb="FF000000"/>
        <rFont val="serif"/>
        <charset val="134"/>
      </rPr>
      <t>10*10</t>
    </r>
    <r>
      <rPr>
        <sz val="10"/>
        <color rgb="FF000000"/>
        <rFont val="宋体"/>
        <charset val="134"/>
      </rPr>
      <t>槽钢及辅材，人工费</t>
    </r>
  </si>
  <si>
    <t>无轨钢制双开门</t>
  </si>
  <si>
    <t>无轨道定制门，品牌使用王力</t>
  </si>
  <si>
    <t>不锈钢洗手池改装焊接</t>
  </si>
  <si>
    <t>项</t>
  </si>
  <si>
    <t>原有不锈钢水盆切割缩短，并重新焊接安装</t>
  </si>
  <si>
    <t>墙裙贴砖手工费</t>
  </si>
  <si>
    <r>
      <rPr>
        <sz val="10"/>
        <color rgb="FF000000"/>
        <rFont val="serif"/>
        <charset val="134"/>
      </rPr>
      <t>1</t>
    </r>
    <r>
      <rPr>
        <sz val="10"/>
        <color rgb="FF000000"/>
        <rFont val="宋体"/>
        <charset val="134"/>
      </rPr>
      <t>.5米以贴砖手工费</t>
    </r>
  </si>
  <si>
    <t>墙裙贴砖瓷砖费用</t>
  </si>
  <si>
    <r>
      <rPr>
        <sz val="10"/>
        <color rgb="FF000000"/>
        <rFont val="serif"/>
        <charset val="134"/>
      </rPr>
      <t>1.5</t>
    </r>
    <r>
      <rPr>
        <sz val="10"/>
        <color rgb="FF000000"/>
        <rFont val="宋体"/>
        <charset val="134"/>
      </rPr>
      <t>米以贴砖</t>
    </r>
    <r>
      <rPr>
        <sz val="10"/>
        <color rgb="FF000000"/>
        <rFont val="serif"/>
        <charset val="134"/>
      </rPr>
      <t>300*600</t>
    </r>
    <r>
      <rPr>
        <sz val="10"/>
        <color rgb="FF000000"/>
        <rFont val="宋体"/>
        <charset val="134"/>
      </rPr>
      <t>规格，品牌要求东鹏瓷砖</t>
    </r>
  </si>
  <si>
    <t>墙裙贴砖沙子水泥</t>
  </si>
  <si>
    <r>
      <rPr>
        <sz val="10"/>
        <color rgb="FF000000"/>
        <rFont val="serif"/>
        <charset val="134"/>
      </rPr>
      <t>1.5</t>
    </r>
    <r>
      <rPr>
        <sz val="10"/>
        <color rgb="FF000000"/>
        <rFont val="宋体"/>
        <charset val="134"/>
      </rPr>
      <t>米以贴砖沙子水泥</t>
    </r>
  </si>
  <si>
    <t>墙裙以上乳胶漆</t>
  </si>
  <si>
    <t>硅酸钙板双面封板挂网抹灰，腻子两边，打磨刷乳胶漆，品牌要求三棵树</t>
  </si>
  <si>
    <t>增加洗手池下水</t>
  </si>
  <si>
    <t>套</t>
  </si>
  <si>
    <t>在原有不锈钢洗手盆上开洞安装成品下水品牌要求日丰</t>
  </si>
  <si>
    <t>灭蝇灯</t>
  </si>
  <si>
    <t>要求全覆盖，粘捕式包含线路改造及开关</t>
  </si>
  <si>
    <t>消毒灯</t>
  </si>
  <si>
    <t>要求全覆盖，包含线路改造及开关</t>
  </si>
  <si>
    <t>监控利旧</t>
  </si>
  <si>
    <t>本次监控系统改造含增加线路及阻燃配管及桥架，单价自行考虑，结算不予以调整</t>
  </si>
  <si>
    <t>增加开关</t>
  </si>
  <si>
    <t>开关安装在房间外部，分成两个，照明一个，消毒、灭蝇一个</t>
  </si>
  <si>
    <t>电路改造</t>
  </si>
  <si>
    <r>
      <rPr>
        <sz val="10"/>
        <color rgb="FF000000"/>
        <rFont val="宋体"/>
        <charset val="134"/>
      </rPr>
      <t>人工费含</t>
    </r>
    <r>
      <rPr>
        <sz val="10"/>
        <color rgb="FF000000"/>
        <rFont val="serif"/>
        <charset val="134"/>
      </rPr>
      <t>2.5</t>
    </r>
    <r>
      <rPr>
        <sz val="10"/>
        <color rgb="FF000000"/>
        <rFont val="宋体"/>
        <charset val="134"/>
      </rPr>
      <t>电线，</t>
    </r>
    <r>
      <rPr>
        <sz val="10"/>
        <color rgb="FF000000"/>
        <rFont val="serif"/>
        <charset val="134"/>
      </rPr>
      <t>2.0KBG</t>
    </r>
    <r>
      <rPr>
        <sz val="10"/>
        <color rgb="FF000000"/>
        <rFont val="宋体"/>
        <charset val="134"/>
      </rPr>
      <t>管线</t>
    </r>
  </si>
  <si>
    <t>垃圾清运</t>
  </si>
  <si>
    <t>自行勘察考虑，结算不予以调整</t>
  </si>
  <si>
    <t>材料搬运</t>
  </si>
  <si>
    <t>包含线路改造及开关</t>
  </si>
  <si>
    <t>小计</t>
  </si>
  <si>
    <t>洗碗间</t>
  </si>
  <si>
    <t>不锈钢墙裙</t>
  </si>
  <si>
    <r>
      <rPr>
        <sz val="10"/>
        <color rgb="FF000000"/>
        <rFont val="宋体"/>
        <charset val="134"/>
      </rPr>
      <t>新做墙面</t>
    </r>
    <r>
      <rPr>
        <sz val="10"/>
        <color rgb="FF000000"/>
        <rFont val="serif"/>
        <charset val="134"/>
      </rPr>
      <t>1</t>
    </r>
    <r>
      <rPr>
        <sz val="10"/>
        <color rgb="FF000000"/>
        <rFont val="宋体"/>
        <charset val="134"/>
      </rPr>
      <t>.5米高与原有洗碗池焊接在一起</t>
    </r>
  </si>
  <si>
    <t>腰线贴砖手工费</t>
  </si>
  <si>
    <r>
      <rPr>
        <sz val="10"/>
        <color rgb="FF000000"/>
        <rFont val="serif"/>
        <charset val="134"/>
      </rPr>
      <t>300*600</t>
    </r>
    <r>
      <rPr>
        <sz val="10"/>
        <color rgb="FF000000"/>
        <rFont val="宋体"/>
        <charset val="134"/>
      </rPr>
      <t>规格，品牌要求东鹏瓷砖</t>
    </r>
  </si>
  <si>
    <t>腰线贴砖沙子水泥</t>
  </si>
  <si>
    <t>集成吊顶</t>
  </si>
  <si>
    <r>
      <rPr>
        <sz val="10"/>
        <color rgb="FF000000"/>
        <rFont val="serif"/>
        <charset val="134"/>
      </rPr>
      <t>1.0MM</t>
    </r>
    <r>
      <rPr>
        <sz val="10"/>
        <color rgb="FF000000"/>
        <rFont val="宋体"/>
        <charset val="134"/>
      </rPr>
      <t>厚度</t>
    </r>
    <r>
      <rPr>
        <sz val="10"/>
        <color rgb="FF000000"/>
        <rFont val="serif"/>
        <charset val="134"/>
      </rPr>
      <t>300*600</t>
    </r>
    <r>
      <rPr>
        <sz val="10"/>
        <color rgb="FF000000"/>
        <rFont val="宋体"/>
        <charset val="134"/>
      </rPr>
      <t>铝扣板法狮龙</t>
    </r>
  </si>
  <si>
    <t>防雾照明灯具</t>
  </si>
  <si>
    <r>
      <rPr>
        <sz val="10"/>
        <color rgb="FF000000"/>
        <rFont val="serif"/>
        <charset val="134"/>
      </rPr>
      <t>3</t>
    </r>
    <r>
      <rPr>
        <sz val="10"/>
        <color rgb="FF000000"/>
        <rFont val="宋体"/>
        <charset val="134"/>
      </rPr>
      <t>00*600规格，品牌要求TCL</t>
    </r>
  </si>
  <si>
    <t>消防喷淋管改造</t>
  </si>
  <si>
    <t>消防防水改造，试压调试</t>
  </si>
  <si>
    <t>消毒室</t>
  </si>
  <si>
    <t>电配箱</t>
  </si>
  <si>
    <r>
      <rPr>
        <sz val="10"/>
        <color rgb="FF000000"/>
        <rFont val="宋体"/>
        <charset val="134"/>
      </rPr>
      <t>满足</t>
    </r>
    <r>
      <rPr>
        <sz val="10"/>
        <color rgb="FF000000"/>
        <rFont val="serif"/>
        <charset val="134"/>
      </rPr>
      <t>108kw</t>
    </r>
    <r>
      <rPr>
        <sz val="10"/>
        <color rgb="FF000000"/>
        <rFont val="宋体"/>
        <charset val="134"/>
      </rPr>
      <t>使用，并空余备用空开四路</t>
    </r>
  </si>
  <si>
    <t>铺设电缆</t>
  </si>
  <si>
    <t>米</t>
  </si>
  <si>
    <r>
      <rPr>
        <sz val="10"/>
        <color rgb="FF000000"/>
        <rFont val="serif"/>
        <charset val="134"/>
      </rPr>
      <t>3*90</t>
    </r>
    <r>
      <rPr>
        <sz val="10"/>
        <color rgb="FF000000"/>
        <rFont val="宋体"/>
        <charset val="134"/>
      </rPr>
      <t>平方铜线电缆</t>
    </r>
  </si>
  <si>
    <t>1.8米以下腰线贴砖手工费</t>
  </si>
  <si>
    <t>增加排烟管</t>
  </si>
  <si>
    <r>
      <rPr>
        <sz val="10"/>
        <color rgb="FF000000"/>
        <rFont val="serif"/>
        <charset val="134"/>
      </rPr>
      <t>1</t>
    </r>
    <r>
      <rPr>
        <sz val="10"/>
        <color rgb="FF000000"/>
        <rFont val="宋体"/>
        <charset val="134"/>
      </rPr>
      <t>00排烟管道安装，安装轴流风机一台</t>
    </r>
  </si>
  <si>
    <r>
      <rPr>
        <sz val="10"/>
        <color rgb="FF000000"/>
        <rFont val="serif"/>
        <charset val="134"/>
      </rPr>
      <t>1.0MM</t>
    </r>
    <r>
      <rPr>
        <sz val="10"/>
        <color rgb="FF000000"/>
        <rFont val="宋体"/>
        <charset val="134"/>
      </rPr>
      <t>厚度</t>
    </r>
    <r>
      <rPr>
        <sz val="10"/>
        <color rgb="FF000000"/>
        <rFont val="serif"/>
        <charset val="134"/>
      </rPr>
      <t>300*600</t>
    </r>
    <r>
      <rPr>
        <sz val="10"/>
        <color rgb="FF000000"/>
        <rFont val="宋体"/>
        <charset val="134"/>
      </rPr>
      <t>铝扣板</t>
    </r>
  </si>
  <si>
    <t>空调利旧</t>
  </si>
  <si>
    <t>台</t>
  </si>
  <si>
    <t>安装及辅材</t>
  </si>
  <si>
    <t>消毒室和洗碗间走廊电路改造</t>
  </si>
  <si>
    <t>消毒室和洗碗间走廊安装面包灯</t>
  </si>
  <si>
    <t>消毒间增加插座</t>
  </si>
  <si>
    <r>
      <rPr>
        <sz val="10"/>
        <color rgb="FF000000"/>
        <rFont val="宋体"/>
        <charset val="134"/>
      </rPr>
      <t>人工费含</t>
    </r>
    <r>
      <rPr>
        <sz val="10"/>
        <color rgb="FF000000"/>
        <rFont val="serif"/>
        <charset val="134"/>
      </rPr>
      <t>2.5</t>
    </r>
    <r>
      <rPr>
        <sz val="10"/>
        <color rgb="FF000000"/>
        <rFont val="宋体"/>
        <charset val="134"/>
      </rPr>
      <t>电线，</t>
    </r>
    <r>
      <rPr>
        <sz val="10"/>
        <color rgb="FF000000"/>
        <rFont val="serif"/>
        <charset val="134"/>
      </rPr>
      <t>2.1KBG</t>
    </r>
    <r>
      <rPr>
        <sz val="10"/>
        <color rgb="FF000000"/>
        <rFont val="宋体"/>
        <charset val="134"/>
      </rPr>
      <t>管线及材料</t>
    </r>
  </si>
  <si>
    <t>餐厅</t>
  </si>
  <si>
    <t>墙面乳胶漆</t>
  </si>
  <si>
    <t>清理原墙面至基底，腻子两边，打磨刷乳胶漆，品牌要求三棵树</t>
  </si>
  <si>
    <t>封闭打餐区玻璃房</t>
  </si>
  <si>
    <r>
      <rPr>
        <sz val="10"/>
        <color rgb="FF000000"/>
        <rFont val="宋体"/>
        <charset val="134"/>
      </rPr>
      <t>共计</t>
    </r>
    <r>
      <rPr>
        <sz val="10"/>
        <color rgb="FF000000"/>
        <rFont val="serif"/>
        <charset val="134"/>
      </rPr>
      <t>4</t>
    </r>
    <r>
      <rPr>
        <sz val="10"/>
        <color rgb="FF000000"/>
        <rFont val="宋体"/>
        <charset val="134"/>
      </rPr>
      <t>个打餐区封闭玻璃房，顶部采用断桥铝结构，含钢化玻璃含</t>
    </r>
    <r>
      <rPr>
        <sz val="10"/>
        <color rgb="FF000000"/>
        <rFont val="serif"/>
        <charset val="134"/>
      </rPr>
      <t>4</t>
    </r>
    <r>
      <rPr>
        <sz val="10"/>
        <color rgb="FF000000"/>
        <rFont val="宋体"/>
        <charset val="134"/>
      </rPr>
      <t>个双开门</t>
    </r>
    <r>
      <rPr>
        <sz val="10"/>
        <color rgb="FF000000"/>
        <rFont val="serif"/>
        <charset val="134"/>
      </rPr>
      <t>1.5*2.1</t>
    </r>
    <r>
      <rPr>
        <sz val="10"/>
        <color rgb="FF000000"/>
        <rFont val="宋体"/>
        <charset val="134"/>
      </rPr>
      <t>，其中有部分区域有些异形设计，需现场定制，单价结算不予以调整</t>
    </r>
  </si>
  <si>
    <t>封闭打餐区玻璃房内增设灭蝇灯</t>
  </si>
  <si>
    <t>封闭打餐区玻璃房内增设消毒扽灯</t>
  </si>
  <si>
    <t>增加开关两个</t>
  </si>
  <si>
    <t>广播音响线路改造</t>
  </si>
  <si>
    <t>重新安装广播音响，点位由现场负责人定，线路重新布置，人工费含2.5电线及音屏线，2.0KBG管线</t>
  </si>
  <si>
    <t>安装广播音响利旧</t>
  </si>
  <si>
    <t>原来音响设备，进行安装</t>
  </si>
  <si>
    <t>与大屏链接调试</t>
  </si>
  <si>
    <t>将音响与大屏链接起来</t>
  </si>
  <si>
    <t>暖气改造</t>
  </si>
  <si>
    <t>根据现场要求报价</t>
  </si>
  <si>
    <t>安装四个监控利旧</t>
  </si>
  <si>
    <t>合计</t>
  </si>
  <si>
    <t>企业利润5%</t>
  </si>
  <si>
    <t>税金9%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</si>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</sst>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6"/>
      <color rgb="FF000000"/>
      <name val="宋体"/>
      <charset val="134"/>
    </font>
    <font>
      <b/>
      <sz val="16"/>
      <color rgb="FF000000"/>
      <name val="serif"/>
      <charset val="134"/>
    </font>
    <font>
      <b/>
      <sz val="11"/>
      <color rgb="FFFFFFFF"/>
      <name val="serif"/>
      <charset val="134"/>
    </font>
    <font>
      <sz val="10"/>
      <color rgb="FF000000"/>
      <name val="serif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999999"/>
      </right>
      <top style="thin">
        <color rgb="FF000000"/>
      </top>
      <bottom style="thin">
        <color rgb="FF000000"/>
      </bottom>
      <diagonal/>
    </border>
    <border>
      <left style="thin">
        <color rgb="FF999999"/>
      </left>
      <right style="thin">
        <color rgb="FF999999"/>
      </right>
      <top style="thin">
        <color rgb="FF000000"/>
      </top>
      <bottom style="thin">
        <color rgb="FF000000"/>
      </bottom>
      <diagonal/>
    </border>
    <border>
      <left style="thin">
        <color rgb="FF999999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000000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000000"/>
      </right>
      <top style="thin">
        <color rgb="FF999999"/>
      </top>
      <bottom style="thin">
        <color rgb="FF999999"/>
      </bottom>
      <diagonal/>
    </border>
    <border>
      <left style="thin">
        <color rgb="FF000000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000000"/>
      </left>
      <right style="thin">
        <color rgb="FF999999"/>
      </right>
      <top style="thin">
        <color rgb="FF999999"/>
      </top>
      <bottom/>
      <diagonal/>
    </border>
    <border>
      <left style="thin">
        <color rgb="FF000000"/>
      </left>
      <right style="thin">
        <color rgb="FF999999"/>
      </right>
      <top/>
      <bottom/>
      <diagonal/>
    </border>
    <border>
      <left style="thin">
        <color rgb="FF000000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auto="1"/>
      </left>
      <right style="thin">
        <color auto="1"/>
      </right>
      <top style="thin">
        <color rgb="FF999999"/>
      </top>
      <bottom style="thin">
        <color auto="1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999999"/>
      </bottom>
      <diagonal/>
    </border>
    <border>
      <left style="thin">
        <color rgb="FF000000"/>
      </left>
      <right style="thin">
        <color rgb="FF999999"/>
      </right>
      <top style="thin">
        <color rgb="FF999999"/>
      </top>
      <bottom style="thin">
        <color rgb="FF000000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000000"/>
      </bottom>
      <diagonal/>
    </border>
    <border>
      <left style="thin">
        <color rgb="FF999999"/>
      </left>
      <right style="thin">
        <color rgb="FF000000"/>
      </right>
      <top style="thin">
        <color rgb="FF999999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2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24" applyNumberFormat="0" applyAlignment="0" applyProtection="0">
      <alignment vertical="center"/>
    </xf>
    <xf numFmtId="0" fontId="16" fillId="6" borderId="25" applyNumberFormat="0" applyAlignment="0" applyProtection="0">
      <alignment vertical="center"/>
    </xf>
    <xf numFmtId="0" fontId="17" fillId="6" borderId="24" applyNumberFormat="0" applyAlignment="0" applyProtection="0">
      <alignment vertical="center"/>
    </xf>
    <xf numFmtId="0" fontId="18" fillId="7" borderId="26" applyNumberFormat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F81BD"/>
        </top>
        <bottom/>
      </border>
    </dxf>
    <dxf>
      <font>
        <b val="1"/>
        <color rgb="FFFFFFFF"/>
      </font>
      <fill>
        <patternFill patternType="solid">
          <fgColor rgb="FF4F81BD"/>
          <bgColor rgb="FF4F81BD"/>
        </patternFill>
      </fill>
    </dxf>
    <dxf>
      <font>
        <color rgb="FF000000"/>
      </font>
      <border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rgb="FF4F81BD"/>
        </bottom>
        <horizontal style="thin">
          <color rgb="FF95B3D7"/>
        </horizontal>
      </border>
    </dxf>
    <dxf>
      <fill>
        <patternFill patternType="solid">
          <fgColor rgb="FFDCE6F1"/>
          <bgColor rgb="FFDCE6F1"/>
        </patternFill>
      </fill>
      <border>
        <left/>
        <right/>
        <top/>
        <bottom style="thin">
          <color rgb="FF95B3D7"/>
        </bottom>
      </border>
    </dxf>
    <dxf>
      <font>
        <b val="1"/>
      </font>
      <fill>
        <patternFill patternType="solid">
          <fgColor rgb="FFDCE6F1"/>
          <bgColor rgb="FFDCE6F1"/>
        </patternFill>
      </fill>
      <border>
        <left/>
        <right/>
        <top/>
        <bottom style="thin">
          <color rgb="FF95B3D7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5B3D7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F81BD"/>
        </top>
        <bottom style="thin">
          <color rgb="FF4F81BD"/>
        </bottom>
      </border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 val="1"/>
        <color rgb="FF000000"/>
      </font>
      <fill>
        <patternFill patternType="solid">
          <fgColor rgb="FFDCE6F1"/>
          <bgColor rgb="FFDCE6F1"/>
        </patternFill>
      </fill>
      <border>
        <left/>
        <right/>
        <top style="thin">
          <color rgb="FF95B3D7"/>
        </top>
        <bottom style="thin">
          <color rgb="FF95B3D7"/>
        </bottom>
      </border>
    </dxf>
    <dxf>
      <font>
        <b val="1"/>
        <color rgb="FF000000"/>
      </font>
      <fill>
        <patternFill patternType="solid">
          <fgColor rgb="FFDCE6F1"/>
          <bgColor rgb="FFDCE6F1"/>
        </patternFill>
      </fill>
      <border>
        <left/>
        <right/>
        <top/>
        <bottom style="thin">
          <color rgb="FF95B3D7"/>
        </bottom>
      </border>
    </dxf>
  </dxfs>
  <tableStyles count="2" defaultTableStyle="TableStylePreset3_Accent1 1" defaultPivotStyle="PivotStylePreset2_Accent1 1">
    <tableStyle name="TableStylePreset3_Accent1 1" pivot="0" count="7" xr9:uid="{C6A77314-D5B2-4061-A77B-76888CCFFB37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6A0AF59D-ABE7-4747-8EC0-0478A0D11DAD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1"/>
  <sheetViews>
    <sheetView tabSelected="1" zoomScale="68" zoomScaleNormal="68" topLeftCell="A59" workbookViewId="0">
      <selection activeCell="B94" sqref="B94"/>
    </sheetView>
  </sheetViews>
  <sheetFormatPr defaultColWidth="9" defaultRowHeight="15.6" outlineLevelCol="6"/>
  <cols>
    <col min="1" max="1" width="9.35" customWidth="1"/>
    <col min="2" max="2" width="27.05" customWidth="1"/>
    <col min="3" max="4" width="6.175" customWidth="1"/>
    <col min="5" max="5" width="6.94166666666667" customWidth="1"/>
    <col min="6" max="6" width="10.35" customWidth="1"/>
    <col min="7" max="7" width="50.2916666666667" customWidth="1"/>
  </cols>
  <sheetData>
    <row r="1" ht="20.4" spans="1:7">
      <c r="A1" s="1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pans="1:7">
      <c r="A3" s="6" t="s">
        <v>8</v>
      </c>
      <c r="B3" s="7" t="s">
        <v>9</v>
      </c>
      <c r="C3" s="7" t="s">
        <v>10</v>
      </c>
      <c r="D3" s="7">
        <v>30</v>
      </c>
      <c r="E3" s="7">
        <v>0</v>
      </c>
      <c r="F3" s="7">
        <v>0</v>
      </c>
      <c r="G3" s="8" t="s">
        <v>11</v>
      </c>
    </row>
    <row r="4" spans="1:7">
      <c r="A4" s="6"/>
      <c r="B4" s="9" t="s">
        <v>12</v>
      </c>
      <c r="C4" s="9" t="s">
        <v>13</v>
      </c>
      <c r="D4" s="10">
        <v>1</v>
      </c>
      <c r="E4" s="10">
        <v>0</v>
      </c>
      <c r="F4" s="7">
        <v>0</v>
      </c>
      <c r="G4" s="11" t="s">
        <v>14</v>
      </c>
    </row>
    <row r="5" spans="1:7">
      <c r="A5" s="12"/>
      <c r="B5" s="10" t="s">
        <v>15</v>
      </c>
      <c r="C5" s="10" t="s">
        <v>10</v>
      </c>
      <c r="D5" s="10">
        <v>2.4</v>
      </c>
      <c r="E5" s="7">
        <v>0</v>
      </c>
      <c r="F5" s="7">
        <v>0</v>
      </c>
      <c r="G5" s="13" t="s">
        <v>16</v>
      </c>
    </row>
    <row r="6" spans="1:7">
      <c r="A6" s="12"/>
      <c r="B6" s="10" t="s">
        <v>17</v>
      </c>
      <c r="C6" s="10" t="s">
        <v>18</v>
      </c>
      <c r="D6" s="10">
        <v>1</v>
      </c>
      <c r="E6" s="10">
        <v>0</v>
      </c>
      <c r="F6" s="7">
        <v>0</v>
      </c>
      <c r="G6" s="13" t="s">
        <v>19</v>
      </c>
    </row>
    <row r="7" spans="1:7">
      <c r="A7" s="12"/>
      <c r="B7" s="10" t="s">
        <v>20</v>
      </c>
      <c r="C7" s="10" t="s">
        <v>10</v>
      </c>
      <c r="D7" s="10">
        <v>25</v>
      </c>
      <c r="E7" s="7">
        <v>0</v>
      </c>
      <c r="F7" s="7">
        <v>0</v>
      </c>
      <c r="G7" s="13" t="s">
        <v>21</v>
      </c>
    </row>
    <row r="8" spans="1:7">
      <c r="A8" s="12"/>
      <c r="B8" s="10" t="s">
        <v>22</v>
      </c>
      <c r="C8" s="10" t="s">
        <v>10</v>
      </c>
      <c r="D8" s="10">
        <v>25</v>
      </c>
      <c r="E8" s="10">
        <v>0</v>
      </c>
      <c r="F8" s="7">
        <v>0</v>
      </c>
      <c r="G8" s="13" t="s">
        <v>23</v>
      </c>
    </row>
    <row r="9" spans="1:7">
      <c r="A9" s="12"/>
      <c r="B9" s="10" t="s">
        <v>24</v>
      </c>
      <c r="C9" s="10" t="s">
        <v>10</v>
      </c>
      <c r="D9" s="10">
        <v>25</v>
      </c>
      <c r="E9" s="7">
        <v>0</v>
      </c>
      <c r="F9" s="7">
        <v>0</v>
      </c>
      <c r="G9" s="13" t="s">
        <v>25</v>
      </c>
    </row>
    <row r="10" ht="24" spans="1:7">
      <c r="A10" s="12"/>
      <c r="B10" s="10" t="s">
        <v>26</v>
      </c>
      <c r="C10" s="10" t="s">
        <v>10</v>
      </c>
      <c r="D10" s="10">
        <v>36</v>
      </c>
      <c r="E10" s="10">
        <v>0</v>
      </c>
      <c r="F10" s="7">
        <v>0</v>
      </c>
      <c r="G10" s="13" t="s">
        <v>27</v>
      </c>
    </row>
    <row r="11" spans="1:7">
      <c r="A11" s="12"/>
      <c r="B11" s="10" t="s">
        <v>28</v>
      </c>
      <c r="C11" s="10" t="s">
        <v>29</v>
      </c>
      <c r="D11" s="10">
        <v>12</v>
      </c>
      <c r="E11" s="7">
        <v>0</v>
      </c>
      <c r="F11" s="7">
        <v>0</v>
      </c>
      <c r="G11" s="13" t="s">
        <v>30</v>
      </c>
    </row>
    <row r="12" customFormat="1" spans="1:7">
      <c r="A12" s="12"/>
      <c r="B12" s="10" t="s">
        <v>31</v>
      </c>
      <c r="C12" s="10" t="s">
        <v>13</v>
      </c>
      <c r="D12" s="10">
        <v>2</v>
      </c>
      <c r="E12" s="10">
        <v>0</v>
      </c>
      <c r="F12" s="7">
        <v>0</v>
      </c>
      <c r="G12" s="11" t="s">
        <v>32</v>
      </c>
    </row>
    <row r="13" customFormat="1" spans="1:7">
      <c r="A13" s="12"/>
      <c r="B13" s="10" t="s">
        <v>33</v>
      </c>
      <c r="C13" s="10" t="s">
        <v>13</v>
      </c>
      <c r="D13" s="10">
        <v>2</v>
      </c>
      <c r="E13" s="7">
        <v>0</v>
      </c>
      <c r="F13" s="7">
        <v>0</v>
      </c>
      <c r="G13" s="13" t="s">
        <v>34</v>
      </c>
    </row>
    <row r="14" customFormat="1" ht="24" spans="1:7">
      <c r="A14" s="12"/>
      <c r="B14" s="10" t="s">
        <v>35</v>
      </c>
      <c r="C14" s="10" t="s">
        <v>13</v>
      </c>
      <c r="D14" s="10">
        <v>1</v>
      </c>
      <c r="E14" s="10">
        <v>0</v>
      </c>
      <c r="F14" s="7">
        <v>0</v>
      </c>
      <c r="G14" s="13" t="s">
        <v>36</v>
      </c>
    </row>
    <row r="15" customFormat="1" spans="1:7">
      <c r="A15" s="12"/>
      <c r="B15" s="9" t="s">
        <v>37</v>
      </c>
      <c r="C15" s="9" t="s">
        <v>13</v>
      </c>
      <c r="D15" s="10">
        <v>2</v>
      </c>
      <c r="E15" s="7">
        <v>0</v>
      </c>
      <c r="F15" s="7">
        <v>0</v>
      </c>
      <c r="G15" s="11" t="s">
        <v>38</v>
      </c>
    </row>
    <row r="16" customFormat="1" spans="1:7">
      <c r="A16" s="12"/>
      <c r="B16" s="10" t="s">
        <v>39</v>
      </c>
      <c r="C16" s="10" t="s">
        <v>10</v>
      </c>
      <c r="D16" s="10">
        <v>79</v>
      </c>
      <c r="E16" s="10">
        <v>0</v>
      </c>
      <c r="F16" s="7">
        <v>0</v>
      </c>
      <c r="G16" s="13" t="s">
        <v>40</v>
      </c>
    </row>
    <row r="17" spans="1:7">
      <c r="A17" s="12"/>
      <c r="B17" s="10" t="s">
        <v>41</v>
      </c>
      <c r="C17" s="10" t="s">
        <v>18</v>
      </c>
      <c r="D17" s="10">
        <v>2</v>
      </c>
      <c r="E17" s="7">
        <v>0</v>
      </c>
      <c r="F17" s="7">
        <v>0</v>
      </c>
      <c r="G17" s="13" t="s">
        <v>42</v>
      </c>
    </row>
    <row r="18" spans="1:7">
      <c r="A18" s="12"/>
      <c r="B18" s="10" t="s">
        <v>43</v>
      </c>
      <c r="C18" s="10" t="s">
        <v>18</v>
      </c>
      <c r="D18" s="10">
        <v>2</v>
      </c>
      <c r="E18" s="10">
        <v>0</v>
      </c>
      <c r="F18" s="7">
        <v>0</v>
      </c>
      <c r="G18" s="13" t="s">
        <v>44</v>
      </c>
    </row>
    <row r="19" spans="1:7">
      <c r="A19" s="12" t="s">
        <v>45</v>
      </c>
      <c r="B19" s="14"/>
      <c r="C19" s="14"/>
      <c r="D19" s="14"/>
      <c r="E19" s="7"/>
      <c r="F19" s="14">
        <f>SUM(F3:F18)</f>
        <v>0</v>
      </c>
      <c r="G19" s="13"/>
    </row>
    <row r="20" spans="1:7">
      <c r="A20" s="15" t="s">
        <v>46</v>
      </c>
      <c r="B20" s="9" t="s">
        <v>12</v>
      </c>
      <c r="C20" s="9" t="s">
        <v>13</v>
      </c>
      <c r="D20" s="10">
        <v>1</v>
      </c>
      <c r="E20" s="10">
        <v>0</v>
      </c>
      <c r="F20" s="10">
        <v>0</v>
      </c>
      <c r="G20" s="11" t="s">
        <v>14</v>
      </c>
    </row>
    <row r="21" spans="1:7">
      <c r="A21" s="16"/>
      <c r="B21" s="10" t="s">
        <v>9</v>
      </c>
      <c r="C21" s="10" t="s">
        <v>10</v>
      </c>
      <c r="D21" s="10">
        <v>65</v>
      </c>
      <c r="E21" s="7">
        <v>0</v>
      </c>
      <c r="F21" s="10">
        <v>0</v>
      </c>
      <c r="G21" s="13" t="s">
        <v>11</v>
      </c>
    </row>
    <row r="22" spans="1:7">
      <c r="A22" s="16"/>
      <c r="B22" s="10" t="s">
        <v>15</v>
      </c>
      <c r="C22" s="10" t="s">
        <v>10</v>
      </c>
      <c r="D22" s="10">
        <v>2.4</v>
      </c>
      <c r="E22" s="10">
        <v>0</v>
      </c>
      <c r="F22" s="10">
        <v>0</v>
      </c>
      <c r="G22" s="13" t="s">
        <v>16</v>
      </c>
    </row>
    <row r="23" spans="1:7">
      <c r="A23" s="16"/>
      <c r="B23" s="10" t="s">
        <v>47</v>
      </c>
      <c r="C23" s="10" t="s">
        <v>10</v>
      </c>
      <c r="D23" s="10">
        <v>25</v>
      </c>
      <c r="E23" s="7">
        <v>0</v>
      </c>
      <c r="F23" s="10">
        <v>0</v>
      </c>
      <c r="G23" s="13" t="s">
        <v>48</v>
      </c>
    </row>
    <row r="24" spans="1:7">
      <c r="A24" s="16"/>
      <c r="B24" s="10" t="s">
        <v>20</v>
      </c>
      <c r="C24" s="10" t="s">
        <v>10</v>
      </c>
      <c r="D24" s="10">
        <v>25</v>
      </c>
      <c r="E24" s="10">
        <v>0</v>
      </c>
      <c r="F24" s="10">
        <v>0</v>
      </c>
      <c r="G24" s="13" t="s">
        <v>49</v>
      </c>
    </row>
    <row r="25" spans="1:7">
      <c r="A25" s="16"/>
      <c r="B25" s="10" t="s">
        <v>22</v>
      </c>
      <c r="C25" s="10" t="s">
        <v>10</v>
      </c>
      <c r="D25" s="10">
        <v>25</v>
      </c>
      <c r="E25" s="7">
        <v>0</v>
      </c>
      <c r="F25" s="10">
        <v>0</v>
      </c>
      <c r="G25" s="13" t="s">
        <v>50</v>
      </c>
    </row>
    <row r="26" spans="1:7">
      <c r="A26" s="16"/>
      <c r="B26" s="10" t="s">
        <v>24</v>
      </c>
      <c r="C26" s="10" t="s">
        <v>10</v>
      </c>
      <c r="D26" s="10">
        <v>25</v>
      </c>
      <c r="E26" s="10">
        <v>0</v>
      </c>
      <c r="F26" s="10">
        <v>0</v>
      </c>
      <c r="G26" s="13" t="s">
        <v>51</v>
      </c>
    </row>
    <row r="27" ht="24" spans="1:7">
      <c r="A27" s="16"/>
      <c r="B27" s="10" t="s">
        <v>26</v>
      </c>
      <c r="C27" s="10" t="s">
        <v>10</v>
      </c>
      <c r="D27" s="10">
        <v>55</v>
      </c>
      <c r="E27" s="7">
        <v>0</v>
      </c>
      <c r="F27" s="10">
        <v>0</v>
      </c>
      <c r="G27" s="13" t="s">
        <v>27</v>
      </c>
    </row>
    <row r="28" spans="1:7">
      <c r="A28" s="16"/>
      <c r="B28" s="10" t="s">
        <v>28</v>
      </c>
      <c r="C28" s="10" t="s">
        <v>29</v>
      </c>
      <c r="D28" s="10">
        <v>15</v>
      </c>
      <c r="E28" s="10">
        <v>0</v>
      </c>
      <c r="F28" s="10">
        <v>0</v>
      </c>
      <c r="G28" s="13" t="s">
        <v>30</v>
      </c>
    </row>
    <row r="29" spans="1:7">
      <c r="A29" s="16"/>
      <c r="B29" s="10" t="s">
        <v>52</v>
      </c>
      <c r="C29" s="10" t="s">
        <v>10</v>
      </c>
      <c r="D29" s="10">
        <v>45</v>
      </c>
      <c r="E29" s="7">
        <v>0</v>
      </c>
      <c r="F29" s="10">
        <v>0</v>
      </c>
      <c r="G29" s="13" t="s">
        <v>53</v>
      </c>
    </row>
    <row r="30" spans="1:7">
      <c r="A30" s="16"/>
      <c r="B30" s="10" t="s">
        <v>54</v>
      </c>
      <c r="C30" s="10" t="s">
        <v>29</v>
      </c>
      <c r="D30" s="10">
        <v>6</v>
      </c>
      <c r="E30" s="10">
        <v>0</v>
      </c>
      <c r="F30" s="10">
        <v>0</v>
      </c>
      <c r="G30" s="13" t="s">
        <v>55</v>
      </c>
    </row>
    <row r="31" customFormat="1" ht="24" spans="1:7">
      <c r="A31" s="16"/>
      <c r="B31" s="10" t="s">
        <v>35</v>
      </c>
      <c r="C31" s="10" t="s">
        <v>13</v>
      </c>
      <c r="D31" s="10">
        <v>1</v>
      </c>
      <c r="E31" s="7">
        <v>0</v>
      </c>
      <c r="F31" s="10">
        <v>0</v>
      </c>
      <c r="G31" s="13" t="s">
        <v>36</v>
      </c>
    </row>
    <row r="32" spans="1:7">
      <c r="A32" s="16"/>
      <c r="B32" s="10" t="s">
        <v>56</v>
      </c>
      <c r="C32" s="10" t="s">
        <v>13</v>
      </c>
      <c r="D32" s="10">
        <v>15</v>
      </c>
      <c r="E32" s="10">
        <v>0</v>
      </c>
      <c r="F32" s="10">
        <v>0</v>
      </c>
      <c r="G32" s="13" t="s">
        <v>57</v>
      </c>
    </row>
    <row r="33" spans="1:7">
      <c r="A33" s="16"/>
      <c r="B33" s="10" t="s">
        <v>31</v>
      </c>
      <c r="C33" s="10" t="s">
        <v>13</v>
      </c>
      <c r="D33" s="10">
        <v>2</v>
      </c>
      <c r="E33" s="7">
        <v>0</v>
      </c>
      <c r="F33" s="10">
        <v>0</v>
      </c>
      <c r="G33" s="11" t="s">
        <v>32</v>
      </c>
    </row>
    <row r="34" spans="1:7">
      <c r="A34" s="16"/>
      <c r="B34" s="10" t="s">
        <v>33</v>
      </c>
      <c r="C34" s="10" t="s">
        <v>13</v>
      </c>
      <c r="D34" s="10">
        <v>2</v>
      </c>
      <c r="E34" s="10">
        <v>0</v>
      </c>
      <c r="F34" s="10">
        <v>0</v>
      </c>
      <c r="G34" s="13" t="s">
        <v>34</v>
      </c>
    </row>
    <row r="35" spans="1:7">
      <c r="A35" s="16"/>
      <c r="B35" s="9" t="s">
        <v>37</v>
      </c>
      <c r="C35" s="9" t="s">
        <v>13</v>
      </c>
      <c r="D35" s="10">
        <v>2</v>
      </c>
      <c r="E35" s="7">
        <v>0</v>
      </c>
      <c r="F35" s="10">
        <v>0</v>
      </c>
      <c r="G35" s="11" t="s">
        <v>38</v>
      </c>
    </row>
    <row r="36" spans="1:7">
      <c r="A36" s="16"/>
      <c r="B36" s="10" t="s">
        <v>39</v>
      </c>
      <c r="C36" s="10" t="s">
        <v>10</v>
      </c>
      <c r="D36" s="10">
        <v>25</v>
      </c>
      <c r="E36" s="10">
        <v>0</v>
      </c>
      <c r="F36" s="10">
        <v>0</v>
      </c>
      <c r="G36" s="13" t="s">
        <v>40</v>
      </c>
    </row>
    <row r="37" spans="1:7">
      <c r="A37" s="16"/>
      <c r="B37" s="10" t="s">
        <v>41</v>
      </c>
      <c r="C37" s="10" t="s">
        <v>18</v>
      </c>
      <c r="D37" s="10">
        <v>1</v>
      </c>
      <c r="E37" s="7">
        <v>0</v>
      </c>
      <c r="F37" s="10">
        <v>0</v>
      </c>
      <c r="G37" s="13" t="s">
        <v>42</v>
      </c>
    </row>
    <row r="38" spans="1:7">
      <c r="A38" s="6"/>
      <c r="B38" s="10" t="s">
        <v>43</v>
      </c>
      <c r="C38" s="10" t="s">
        <v>18</v>
      </c>
      <c r="D38" s="10">
        <v>1</v>
      </c>
      <c r="E38" s="10">
        <v>0</v>
      </c>
      <c r="F38" s="10">
        <v>0</v>
      </c>
      <c r="G38" s="13" t="s">
        <v>42</v>
      </c>
    </row>
    <row r="39" spans="1:7">
      <c r="A39" s="17" t="s">
        <v>45</v>
      </c>
      <c r="B39" s="18"/>
      <c r="C39" s="18"/>
      <c r="D39" s="18"/>
      <c r="E39" s="7"/>
      <c r="F39" s="10">
        <v>0</v>
      </c>
      <c r="G39" s="19"/>
    </row>
    <row r="40" spans="1:7">
      <c r="A40" s="20" t="s">
        <v>58</v>
      </c>
      <c r="B40" s="21" t="s">
        <v>12</v>
      </c>
      <c r="C40" s="9" t="s">
        <v>13</v>
      </c>
      <c r="D40" s="10">
        <v>1</v>
      </c>
      <c r="E40" s="10">
        <v>0</v>
      </c>
      <c r="F40" s="10">
        <v>0</v>
      </c>
      <c r="G40" s="11" t="s">
        <v>14</v>
      </c>
    </row>
    <row r="41" spans="1:7">
      <c r="A41" s="22"/>
      <c r="B41" s="23" t="s">
        <v>15</v>
      </c>
      <c r="C41" s="10" t="s">
        <v>10</v>
      </c>
      <c r="D41" s="10">
        <v>2.4</v>
      </c>
      <c r="E41" s="7">
        <v>0</v>
      </c>
      <c r="F41" s="10">
        <v>0</v>
      </c>
      <c r="G41" s="13" t="s">
        <v>16</v>
      </c>
    </row>
    <row r="42" spans="1:7">
      <c r="A42" s="22"/>
      <c r="B42" s="23" t="s">
        <v>59</v>
      </c>
      <c r="C42" s="10" t="s">
        <v>29</v>
      </c>
      <c r="D42" s="10">
        <v>1</v>
      </c>
      <c r="E42" s="10">
        <v>0</v>
      </c>
      <c r="F42" s="10">
        <v>0</v>
      </c>
      <c r="G42" s="13" t="s">
        <v>60</v>
      </c>
    </row>
    <row r="43" spans="1:7">
      <c r="A43" s="22"/>
      <c r="B43" s="23" t="s">
        <v>61</v>
      </c>
      <c r="C43" s="10" t="s">
        <v>62</v>
      </c>
      <c r="D43" s="10">
        <v>120</v>
      </c>
      <c r="E43" s="7">
        <v>0</v>
      </c>
      <c r="F43" s="10">
        <v>0</v>
      </c>
      <c r="G43" s="13" t="s">
        <v>63</v>
      </c>
    </row>
    <row r="44" spans="1:7">
      <c r="A44" s="22"/>
      <c r="B44" s="23" t="s">
        <v>39</v>
      </c>
      <c r="C44" s="10" t="s">
        <v>10</v>
      </c>
      <c r="D44" s="10">
        <v>79</v>
      </c>
      <c r="E44" s="10">
        <v>0</v>
      </c>
      <c r="F44" s="10">
        <v>0</v>
      </c>
      <c r="G44" s="13" t="s">
        <v>40</v>
      </c>
    </row>
    <row r="45" spans="1:7">
      <c r="A45" s="22"/>
      <c r="B45" s="23" t="s">
        <v>20</v>
      </c>
      <c r="C45" s="10" t="s">
        <v>10</v>
      </c>
      <c r="D45" s="10">
        <v>35</v>
      </c>
      <c r="E45" s="7">
        <v>0</v>
      </c>
      <c r="F45" s="10">
        <v>0</v>
      </c>
      <c r="G45" s="11" t="s">
        <v>64</v>
      </c>
    </row>
    <row r="46" spans="1:7">
      <c r="A46" s="22"/>
      <c r="B46" s="23" t="s">
        <v>22</v>
      </c>
      <c r="C46" s="10" t="s">
        <v>10</v>
      </c>
      <c r="D46" s="10">
        <v>35</v>
      </c>
      <c r="E46" s="10">
        <v>0</v>
      </c>
      <c r="F46" s="10">
        <v>0</v>
      </c>
      <c r="G46" s="13" t="s">
        <v>50</v>
      </c>
    </row>
    <row r="47" spans="1:7">
      <c r="A47" s="22"/>
      <c r="B47" s="23" t="s">
        <v>24</v>
      </c>
      <c r="C47" s="10" t="s">
        <v>10</v>
      </c>
      <c r="D47" s="10">
        <v>35</v>
      </c>
      <c r="E47" s="7">
        <v>0</v>
      </c>
      <c r="F47" s="10">
        <v>0</v>
      </c>
      <c r="G47" s="13" t="s">
        <v>51</v>
      </c>
    </row>
    <row r="48" ht="24" spans="1:7">
      <c r="A48" s="22"/>
      <c r="B48" s="23" t="s">
        <v>26</v>
      </c>
      <c r="C48" s="10" t="s">
        <v>10</v>
      </c>
      <c r="D48" s="10">
        <v>56</v>
      </c>
      <c r="E48" s="10">
        <v>0</v>
      </c>
      <c r="F48" s="10">
        <v>0</v>
      </c>
      <c r="G48" s="13" t="s">
        <v>27</v>
      </c>
    </row>
    <row r="49" spans="1:7">
      <c r="A49" s="22"/>
      <c r="B49" s="23" t="s">
        <v>65</v>
      </c>
      <c r="C49" s="10" t="s">
        <v>29</v>
      </c>
      <c r="D49" s="10">
        <v>1</v>
      </c>
      <c r="E49" s="7">
        <v>0</v>
      </c>
      <c r="F49" s="10">
        <v>0</v>
      </c>
      <c r="G49" s="13" t="s">
        <v>66</v>
      </c>
    </row>
    <row r="50" spans="1:7">
      <c r="A50" s="22"/>
      <c r="B50" s="23" t="s">
        <v>52</v>
      </c>
      <c r="C50" s="10" t="s">
        <v>10</v>
      </c>
      <c r="D50" s="10">
        <v>85</v>
      </c>
      <c r="E50" s="10">
        <v>0</v>
      </c>
      <c r="F50" s="10">
        <v>0</v>
      </c>
      <c r="G50" s="13" t="s">
        <v>67</v>
      </c>
    </row>
    <row r="51" spans="1:7">
      <c r="A51" s="22"/>
      <c r="B51" s="23" t="s">
        <v>68</v>
      </c>
      <c r="C51" s="10" t="s">
        <v>69</v>
      </c>
      <c r="D51" s="10">
        <v>1</v>
      </c>
      <c r="E51" s="7">
        <v>0</v>
      </c>
      <c r="F51" s="10">
        <v>0</v>
      </c>
      <c r="G51" s="13" t="s">
        <v>70</v>
      </c>
    </row>
    <row r="52" spans="1:7">
      <c r="A52" s="22"/>
      <c r="B52" s="23" t="s">
        <v>54</v>
      </c>
      <c r="C52" s="10" t="s">
        <v>29</v>
      </c>
      <c r="D52" s="10">
        <v>12</v>
      </c>
      <c r="E52" s="10">
        <v>0</v>
      </c>
      <c r="F52" s="10">
        <v>0</v>
      </c>
      <c r="G52" s="13" t="s">
        <v>55</v>
      </c>
    </row>
    <row r="53" customFormat="1" ht="24" spans="1:7">
      <c r="A53" s="22"/>
      <c r="B53" s="23" t="s">
        <v>35</v>
      </c>
      <c r="C53" s="10" t="s">
        <v>13</v>
      </c>
      <c r="D53" s="10">
        <v>1</v>
      </c>
      <c r="E53" s="7">
        <v>0</v>
      </c>
      <c r="F53" s="10">
        <v>0</v>
      </c>
      <c r="G53" s="13" t="s">
        <v>36</v>
      </c>
    </row>
    <row r="54" spans="1:7">
      <c r="A54" s="22"/>
      <c r="B54" s="23" t="s">
        <v>56</v>
      </c>
      <c r="C54" s="10" t="s">
        <v>13</v>
      </c>
      <c r="D54" s="10">
        <v>25</v>
      </c>
      <c r="E54" s="10">
        <v>0</v>
      </c>
      <c r="F54" s="10">
        <v>0</v>
      </c>
      <c r="G54" s="13" t="s">
        <v>57</v>
      </c>
    </row>
    <row r="55" spans="1:7">
      <c r="A55" s="22"/>
      <c r="B55" s="23" t="s">
        <v>31</v>
      </c>
      <c r="C55" s="10" t="s">
        <v>13</v>
      </c>
      <c r="D55" s="10">
        <v>2</v>
      </c>
      <c r="E55" s="7">
        <v>0</v>
      </c>
      <c r="F55" s="10">
        <v>0</v>
      </c>
      <c r="G55" s="11" t="s">
        <v>32</v>
      </c>
    </row>
    <row r="56" spans="1:7">
      <c r="A56" s="22"/>
      <c r="B56" s="23" t="s">
        <v>33</v>
      </c>
      <c r="C56" s="10" t="s">
        <v>13</v>
      </c>
      <c r="D56" s="10">
        <v>2</v>
      </c>
      <c r="E56" s="10">
        <v>0</v>
      </c>
      <c r="F56" s="10">
        <v>0</v>
      </c>
      <c r="G56" s="13" t="s">
        <v>34</v>
      </c>
    </row>
    <row r="57" spans="1:7">
      <c r="A57" s="22"/>
      <c r="B57" s="21" t="s">
        <v>37</v>
      </c>
      <c r="C57" s="9" t="s">
        <v>13</v>
      </c>
      <c r="D57" s="10">
        <v>2</v>
      </c>
      <c r="E57" s="7">
        <v>0</v>
      </c>
      <c r="F57" s="10">
        <v>0</v>
      </c>
      <c r="G57" s="11" t="s">
        <v>38</v>
      </c>
    </row>
    <row r="58" spans="1:7">
      <c r="A58" s="22"/>
      <c r="B58" s="23" t="s">
        <v>39</v>
      </c>
      <c r="C58" s="10" t="s">
        <v>10</v>
      </c>
      <c r="D58" s="10">
        <v>45</v>
      </c>
      <c r="E58" s="10">
        <v>0</v>
      </c>
      <c r="F58" s="10">
        <v>0</v>
      </c>
      <c r="G58" s="13" t="s">
        <v>40</v>
      </c>
    </row>
    <row r="59" spans="1:7">
      <c r="A59" s="22"/>
      <c r="B59" s="21" t="s">
        <v>71</v>
      </c>
      <c r="C59" s="10" t="s">
        <v>10</v>
      </c>
      <c r="D59" s="10">
        <v>25</v>
      </c>
      <c r="E59" s="7">
        <v>0</v>
      </c>
      <c r="F59" s="10">
        <v>0</v>
      </c>
      <c r="G59" s="13" t="s">
        <v>40</v>
      </c>
    </row>
    <row r="60" spans="1:7">
      <c r="A60" s="22"/>
      <c r="B60" s="21" t="s">
        <v>72</v>
      </c>
      <c r="C60" s="9" t="s">
        <v>13</v>
      </c>
      <c r="D60" s="10">
        <v>6</v>
      </c>
      <c r="E60" s="10">
        <v>0</v>
      </c>
      <c r="F60" s="10">
        <v>0</v>
      </c>
      <c r="G60" s="13" t="s">
        <v>40</v>
      </c>
    </row>
    <row r="61" spans="1:7">
      <c r="A61" s="22"/>
      <c r="B61" s="21" t="s">
        <v>73</v>
      </c>
      <c r="C61" s="9" t="s">
        <v>13</v>
      </c>
      <c r="D61" s="10">
        <v>2</v>
      </c>
      <c r="E61" s="7">
        <v>0</v>
      </c>
      <c r="F61" s="10">
        <v>0</v>
      </c>
      <c r="G61" s="11" t="s">
        <v>74</v>
      </c>
    </row>
    <row r="62" spans="1:7">
      <c r="A62" s="22"/>
      <c r="B62" s="23" t="s">
        <v>41</v>
      </c>
      <c r="C62" s="10" t="s">
        <v>18</v>
      </c>
      <c r="D62" s="10">
        <v>1</v>
      </c>
      <c r="E62" s="10">
        <v>0</v>
      </c>
      <c r="F62" s="10">
        <v>0</v>
      </c>
      <c r="G62" s="13" t="s">
        <v>42</v>
      </c>
    </row>
    <row r="63" spans="1:7">
      <c r="A63" s="24"/>
      <c r="B63" s="23" t="s">
        <v>43</v>
      </c>
      <c r="C63" s="10" t="s">
        <v>18</v>
      </c>
      <c r="D63" s="10">
        <v>1</v>
      </c>
      <c r="E63" s="7">
        <v>0</v>
      </c>
      <c r="F63" s="10">
        <v>0</v>
      </c>
      <c r="G63" s="13" t="s">
        <v>42</v>
      </c>
    </row>
    <row r="64" spans="1:7">
      <c r="A64" s="17" t="s">
        <v>45</v>
      </c>
      <c r="B64" s="18"/>
      <c r="C64" s="18"/>
      <c r="D64" s="18"/>
      <c r="E64" s="10"/>
      <c r="F64" s="10">
        <v>0</v>
      </c>
      <c r="G64" s="19"/>
    </row>
    <row r="65" spans="1:7">
      <c r="A65" s="12" t="s">
        <v>75</v>
      </c>
      <c r="B65" s="10" t="s">
        <v>15</v>
      </c>
      <c r="C65" s="10" t="s">
        <v>10</v>
      </c>
      <c r="D65" s="10">
        <v>2.4</v>
      </c>
      <c r="E65" s="7">
        <v>0</v>
      </c>
      <c r="F65" s="10">
        <v>0</v>
      </c>
      <c r="G65" s="13" t="s">
        <v>16</v>
      </c>
    </row>
    <row r="66" spans="1:7">
      <c r="A66" s="12"/>
      <c r="B66" s="10" t="s">
        <v>39</v>
      </c>
      <c r="C66" s="10" t="s">
        <v>10</v>
      </c>
      <c r="D66" s="10">
        <v>79</v>
      </c>
      <c r="E66" s="10">
        <v>0</v>
      </c>
      <c r="F66" s="10">
        <v>0</v>
      </c>
      <c r="G66" s="13" t="s">
        <v>40</v>
      </c>
    </row>
    <row r="67" spans="1:7">
      <c r="A67" s="12"/>
      <c r="B67" s="10" t="s">
        <v>76</v>
      </c>
      <c r="C67" s="10" t="s">
        <v>10</v>
      </c>
      <c r="D67" s="10">
        <v>180</v>
      </c>
      <c r="E67" s="7">
        <v>0</v>
      </c>
      <c r="F67" s="10">
        <v>0</v>
      </c>
      <c r="G67" s="13" t="s">
        <v>77</v>
      </c>
    </row>
    <row r="68" spans="1:7">
      <c r="A68" s="12"/>
      <c r="B68" s="10" t="s">
        <v>52</v>
      </c>
      <c r="C68" s="10" t="s">
        <v>10</v>
      </c>
      <c r="D68" s="10">
        <v>75</v>
      </c>
      <c r="E68" s="10">
        <v>0</v>
      </c>
      <c r="F68" s="10">
        <v>0</v>
      </c>
      <c r="G68" s="13" t="s">
        <v>53</v>
      </c>
    </row>
    <row r="69" spans="1:7">
      <c r="A69" s="12"/>
      <c r="B69" s="10" t="s">
        <v>54</v>
      </c>
      <c r="C69" s="10" t="s">
        <v>29</v>
      </c>
      <c r="D69" s="10">
        <v>12</v>
      </c>
      <c r="E69" s="7">
        <v>0</v>
      </c>
      <c r="F69" s="10">
        <v>0</v>
      </c>
      <c r="G69" s="13" t="s">
        <v>55</v>
      </c>
    </row>
    <row r="70" customFormat="1" spans="1:7">
      <c r="A70" s="12"/>
      <c r="B70" s="10" t="s">
        <v>68</v>
      </c>
      <c r="C70" s="10" t="s">
        <v>69</v>
      </c>
      <c r="D70" s="10">
        <v>1</v>
      </c>
      <c r="E70" s="10">
        <v>0</v>
      </c>
      <c r="F70" s="10">
        <v>0</v>
      </c>
      <c r="G70" s="13" t="s">
        <v>70</v>
      </c>
    </row>
    <row r="71" customFormat="1" ht="24" spans="1:7">
      <c r="A71" s="12"/>
      <c r="B71" s="10" t="s">
        <v>35</v>
      </c>
      <c r="C71" s="10" t="s">
        <v>13</v>
      </c>
      <c r="D71" s="10">
        <v>1</v>
      </c>
      <c r="E71" s="7">
        <v>0</v>
      </c>
      <c r="F71" s="10">
        <v>0</v>
      </c>
      <c r="G71" s="13" t="s">
        <v>36</v>
      </c>
    </row>
    <row r="72" spans="1:7">
      <c r="A72" s="12"/>
      <c r="B72" s="10" t="s">
        <v>56</v>
      </c>
      <c r="C72" s="10" t="s">
        <v>13</v>
      </c>
      <c r="D72" s="10">
        <v>25</v>
      </c>
      <c r="E72" s="10">
        <v>0</v>
      </c>
      <c r="F72" s="10">
        <v>0</v>
      </c>
      <c r="G72" s="13" t="s">
        <v>57</v>
      </c>
    </row>
    <row r="73" spans="1:7">
      <c r="A73" s="12"/>
      <c r="B73" s="10" t="s">
        <v>31</v>
      </c>
      <c r="C73" s="10" t="s">
        <v>13</v>
      </c>
      <c r="D73" s="10">
        <v>2</v>
      </c>
      <c r="E73" s="7">
        <v>0</v>
      </c>
      <c r="F73" s="10">
        <v>0</v>
      </c>
      <c r="G73" s="11" t="s">
        <v>32</v>
      </c>
    </row>
    <row r="74" spans="1:7">
      <c r="A74" s="12"/>
      <c r="B74" s="10" t="s">
        <v>33</v>
      </c>
      <c r="C74" s="10" t="s">
        <v>13</v>
      </c>
      <c r="D74" s="10">
        <v>2</v>
      </c>
      <c r="E74" s="10">
        <v>0</v>
      </c>
      <c r="F74" s="10">
        <v>0</v>
      </c>
      <c r="G74" s="13" t="s">
        <v>34</v>
      </c>
    </row>
    <row r="75" spans="1:7">
      <c r="A75" s="12"/>
      <c r="B75" s="10" t="s">
        <v>41</v>
      </c>
      <c r="C75" s="10" t="s">
        <v>18</v>
      </c>
      <c r="D75" s="10">
        <v>1</v>
      </c>
      <c r="E75" s="7">
        <v>0</v>
      </c>
      <c r="F75" s="10">
        <v>0</v>
      </c>
      <c r="G75" s="13" t="s">
        <v>42</v>
      </c>
    </row>
    <row r="76" spans="1:7">
      <c r="A76" s="12"/>
      <c r="B76" s="10" t="s">
        <v>43</v>
      </c>
      <c r="C76" s="10" t="s">
        <v>18</v>
      </c>
      <c r="D76" s="10">
        <v>1</v>
      </c>
      <c r="E76" s="10">
        <v>0</v>
      </c>
      <c r="F76" s="10">
        <v>0</v>
      </c>
      <c r="G76" s="13" t="s">
        <v>42</v>
      </c>
    </row>
    <row r="77" customFormat="1" ht="46" customHeight="1" spans="1:7">
      <c r="A77" s="12"/>
      <c r="B77" s="10" t="s">
        <v>78</v>
      </c>
      <c r="C77" s="10" t="s">
        <v>10</v>
      </c>
      <c r="D77" s="10">
        <v>240</v>
      </c>
      <c r="E77" s="7">
        <v>0</v>
      </c>
      <c r="F77" s="10">
        <v>0</v>
      </c>
      <c r="G77" s="11" t="s">
        <v>79</v>
      </c>
    </row>
    <row r="78" customFormat="1" spans="1:7">
      <c r="A78" s="12"/>
      <c r="B78" s="10" t="s">
        <v>80</v>
      </c>
      <c r="C78" s="10" t="s">
        <v>13</v>
      </c>
      <c r="D78" s="10">
        <v>8</v>
      </c>
      <c r="E78" s="10">
        <v>0</v>
      </c>
      <c r="F78" s="10">
        <v>0</v>
      </c>
      <c r="G78" s="13" t="s">
        <v>34</v>
      </c>
    </row>
    <row r="79" customFormat="1" spans="1:7">
      <c r="A79" s="12"/>
      <c r="B79" s="10" t="s">
        <v>81</v>
      </c>
      <c r="C79" s="10" t="s">
        <v>13</v>
      </c>
      <c r="D79" s="10">
        <v>8</v>
      </c>
      <c r="E79" s="7">
        <v>0</v>
      </c>
      <c r="F79" s="10">
        <v>0</v>
      </c>
      <c r="G79" s="13" t="s">
        <v>34</v>
      </c>
    </row>
    <row r="80" customFormat="1" spans="1:7">
      <c r="A80" s="12"/>
      <c r="B80" s="10" t="s">
        <v>39</v>
      </c>
      <c r="C80" s="10" t="s">
        <v>10</v>
      </c>
      <c r="D80" s="10">
        <v>80</v>
      </c>
      <c r="E80" s="10">
        <v>0</v>
      </c>
      <c r="F80" s="10">
        <v>0</v>
      </c>
      <c r="G80" s="11" t="s">
        <v>40</v>
      </c>
    </row>
    <row r="81" customFormat="1" spans="1:7">
      <c r="A81" s="12"/>
      <c r="B81" s="9" t="s">
        <v>82</v>
      </c>
      <c r="C81" s="9" t="s">
        <v>13</v>
      </c>
      <c r="D81" s="10">
        <v>2</v>
      </c>
      <c r="E81" s="7">
        <v>0</v>
      </c>
      <c r="F81" s="10">
        <v>0</v>
      </c>
      <c r="G81" s="11" t="s">
        <v>38</v>
      </c>
    </row>
    <row r="82" customFormat="1" ht="24" spans="1:7">
      <c r="A82" s="12"/>
      <c r="B82" s="9" t="s">
        <v>83</v>
      </c>
      <c r="C82" s="10" t="s">
        <v>10</v>
      </c>
      <c r="D82" s="10">
        <v>80</v>
      </c>
      <c r="E82" s="10">
        <v>0</v>
      </c>
      <c r="F82" s="10">
        <v>0</v>
      </c>
      <c r="G82" s="11" t="s">
        <v>84</v>
      </c>
    </row>
    <row r="83" customFormat="1" spans="1:7">
      <c r="A83" s="12"/>
      <c r="B83" s="9" t="s">
        <v>85</v>
      </c>
      <c r="C83" s="9" t="s">
        <v>29</v>
      </c>
      <c r="D83" s="10">
        <v>1</v>
      </c>
      <c r="E83" s="7">
        <v>0</v>
      </c>
      <c r="F83" s="10">
        <v>0</v>
      </c>
      <c r="G83" s="11" t="s">
        <v>86</v>
      </c>
    </row>
    <row r="84" customFormat="1" spans="1:7">
      <c r="A84" s="12"/>
      <c r="B84" s="9" t="s">
        <v>87</v>
      </c>
      <c r="C84" s="9" t="s">
        <v>18</v>
      </c>
      <c r="D84" s="10">
        <v>1</v>
      </c>
      <c r="E84" s="10">
        <v>0</v>
      </c>
      <c r="F84" s="10">
        <v>0</v>
      </c>
      <c r="G84" s="11" t="s">
        <v>88</v>
      </c>
    </row>
    <row r="85" customFormat="1" spans="1:7">
      <c r="A85" s="12"/>
      <c r="B85" s="9" t="s">
        <v>89</v>
      </c>
      <c r="C85" s="9" t="s">
        <v>18</v>
      </c>
      <c r="D85" s="10">
        <v>1</v>
      </c>
      <c r="E85" s="7">
        <v>0</v>
      </c>
      <c r="F85" s="10">
        <v>0</v>
      </c>
      <c r="G85" s="11" t="s">
        <v>90</v>
      </c>
    </row>
    <row r="86" customFormat="1" ht="35" customHeight="1" spans="1:7">
      <c r="A86" s="12"/>
      <c r="B86" s="14" t="s">
        <v>91</v>
      </c>
      <c r="C86" s="14" t="s">
        <v>13</v>
      </c>
      <c r="D86" s="14">
        <v>4</v>
      </c>
      <c r="E86" s="10">
        <v>0</v>
      </c>
      <c r="F86" s="10">
        <v>0</v>
      </c>
      <c r="G86" s="13" t="s">
        <v>36</v>
      </c>
    </row>
    <row r="87" spans="1:7">
      <c r="A87" s="17" t="s">
        <v>45</v>
      </c>
      <c r="B87" s="18"/>
      <c r="C87" s="18"/>
      <c r="D87" s="18"/>
      <c r="E87" s="25"/>
      <c r="F87" s="14">
        <f>SUM(F65:F76)+F77+F86+F78+F79+F80+F81+F82+F83+F84</f>
        <v>0</v>
      </c>
      <c r="G87" s="19"/>
    </row>
    <row r="88" spans="1:7">
      <c r="A88" s="12" t="s">
        <v>92</v>
      </c>
      <c r="B88" s="14"/>
      <c r="C88" s="14"/>
      <c r="D88" s="14"/>
      <c r="E88" s="14"/>
      <c r="F88" s="14">
        <f>F87+F64+F39+F19</f>
        <v>0</v>
      </c>
      <c r="G88" s="19"/>
    </row>
    <row r="89" spans="1:7">
      <c r="A89" s="12"/>
      <c r="B89" s="14" t="s">
        <v>93</v>
      </c>
      <c r="C89" s="14"/>
      <c r="D89" s="14"/>
      <c r="E89" s="14"/>
      <c r="F89" s="14">
        <f>F88*0.05</f>
        <v>0</v>
      </c>
      <c r="G89" s="19"/>
    </row>
    <row r="90" spans="1:7">
      <c r="A90" s="12"/>
      <c r="B90" s="14" t="s">
        <v>94</v>
      </c>
      <c r="C90" s="14"/>
      <c r="D90" s="14"/>
      <c r="E90" s="14"/>
      <c r="F90" s="14">
        <f>F88*0.09</f>
        <v>0</v>
      </c>
      <c r="G90" s="19"/>
    </row>
    <row r="91" spans="1:7">
      <c r="A91" s="26"/>
      <c r="B91" s="27" t="s">
        <v>95</v>
      </c>
      <c r="C91" s="27"/>
      <c r="D91" s="27"/>
      <c r="E91" s="27"/>
      <c r="F91" s="27">
        <f>F90+F89+F88</f>
        <v>0</v>
      </c>
      <c r="G91" s="28"/>
    </row>
  </sheetData>
  <mergeCells count="10">
    <mergeCell ref="A1:G1"/>
    <mergeCell ref="A87:E87"/>
    <mergeCell ref="A88:E88"/>
    <mergeCell ref="B89:E89"/>
    <mergeCell ref="B90:E90"/>
    <mergeCell ref="B91:E91"/>
    <mergeCell ref="A3:A18"/>
    <mergeCell ref="A20:A38"/>
    <mergeCell ref="A40:A63"/>
    <mergeCell ref="A65:A86"/>
  </mergeCells>
  <pageMargins left="0.75" right="0.75" top="1" bottom="1" header="0.5" foot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老食堂改造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申浩</cp:lastModifiedBy>
  <dcterms:created xsi:type="dcterms:W3CDTF">2024-11-11T00:39:00Z</dcterms:created>
  <dcterms:modified xsi:type="dcterms:W3CDTF">2024-11-19T09:58:17Z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e83454d6598b4617bd5b1bf5caadf4d4_23</vt:lpwstr>
  </property>
  <property fmtid="{D5CDD505-2E9C-101B-9397-08002B2CF9AE}" pid="3" name="KSOProductBuildVer">
    <vt:lpwstr>2052-12.1.0.18608</vt:lpwstr>
  </property>
</Properties>
</file>