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Sheet1!$A$5:$F$50</definedName>
  </definedNames>
  <calcPr calcId="144525"/>
</workbook>
</file>

<file path=xl/sharedStrings.xml><?xml version="1.0" encoding="utf-8"?>
<sst xmlns="http://schemas.openxmlformats.org/spreadsheetml/2006/main" count="201" uniqueCount="114">
  <si>
    <t>乌鲁木齐市血液中心2025年献血者食品报价单</t>
  </si>
  <si>
    <t>参与报价供应商名称：                                              （盖公章）</t>
  </si>
  <si>
    <t>供应商联系人姓名：</t>
  </si>
  <si>
    <t>供应商联系人电话号码：</t>
  </si>
  <si>
    <t>种类</t>
  </si>
  <si>
    <t>商品名称</t>
  </si>
  <si>
    <t>单位</t>
  </si>
  <si>
    <t>规格</t>
  </si>
  <si>
    <t>最高限价</t>
  </si>
  <si>
    <t>供货报价</t>
  </si>
  <si>
    <t>报价均价</t>
  </si>
  <si>
    <t>订购数量</t>
  </si>
  <si>
    <t>金额</t>
  </si>
  <si>
    <t>原味面包</t>
  </si>
  <si>
    <t>麦趣尔健康全麦面包95g</t>
  </si>
  <si>
    <t>个</t>
  </si>
  <si>
    <t>95g</t>
  </si>
  <si>
    <t>哈立德天然酵母面包牛奶味80g</t>
  </si>
  <si>
    <t>80g</t>
  </si>
  <si>
    <t>岩烧蛋糕80g</t>
  </si>
  <si>
    <t>袋</t>
  </si>
  <si>
    <t>U吧爆浆牛角香芋味75g</t>
  </si>
  <si>
    <t>75g</t>
  </si>
  <si>
    <t>全麦贝果95g</t>
  </si>
  <si>
    <t>全麦南瓜贝果95g</t>
  </si>
  <si>
    <t>双周新_碱水棒100g</t>
  </si>
  <si>
    <t>100g</t>
  </si>
  <si>
    <t>馕/面点</t>
  </si>
  <si>
    <t>新疆玫瑰花酱馕100g</t>
  </si>
  <si>
    <t>新疆辣皮子馕100g</t>
  </si>
  <si>
    <t>五星皮牙子馕350g</t>
  </si>
  <si>
    <t>350g</t>
  </si>
  <si>
    <t>常温牛奶</t>
  </si>
  <si>
    <t>西域春利乐枕纯牛奶200ml</t>
  </si>
  <si>
    <t>200ml</t>
  </si>
  <si>
    <t>常温乳酸菌</t>
  </si>
  <si>
    <t>蒙牛草莓酸酸乳250ml</t>
  </si>
  <si>
    <t>盒</t>
  </si>
  <si>
    <t>250ml</t>
  </si>
  <si>
    <t>蒙牛酸酸乳凤梨味250ml</t>
  </si>
  <si>
    <t>小包装饮用水</t>
  </si>
  <si>
    <t>农夫山泉天然水380ml</t>
  </si>
  <si>
    <t>瓶</t>
  </si>
  <si>
    <t>380ml</t>
  </si>
  <si>
    <t>农夫山泉550ml</t>
  </si>
  <si>
    <t>550ml</t>
  </si>
  <si>
    <t>怡宝饮用纯净水555ml</t>
  </si>
  <si>
    <t>555ml</t>
  </si>
  <si>
    <t>有糖茶</t>
  </si>
  <si>
    <t>康师傅冰红茶500ml</t>
  </si>
  <si>
    <t>500ml</t>
  </si>
  <si>
    <t>康师傅茉莉蜜茶500ml</t>
  </si>
  <si>
    <t>康师傅茉莉柚茶500ml</t>
  </si>
  <si>
    <t>运动饮料</t>
  </si>
  <si>
    <t>脉动橘子味600ml</t>
  </si>
  <si>
    <t>600ml</t>
  </si>
  <si>
    <t>脉动维生素饮料桃子口味600ml</t>
  </si>
  <si>
    <t>脉动青柠味600ml</t>
  </si>
  <si>
    <t>咖啡饮料</t>
  </si>
  <si>
    <t>雀巢咖啡丝滑拿铁268ml</t>
  </si>
  <si>
    <t>268ml</t>
  </si>
  <si>
    <t>冲饮茶</t>
  </si>
  <si>
    <t>依昕蜜桃乌龙茶3g</t>
  </si>
  <si>
    <t>3g</t>
  </si>
  <si>
    <t>依昕龙井绿茶2.5g</t>
  </si>
  <si>
    <t>2.5g</t>
  </si>
  <si>
    <t>依昕蜜香红茶3g</t>
  </si>
  <si>
    <t>苏打饼干</t>
  </si>
  <si>
    <t>太平香葱梳打饼100g</t>
  </si>
  <si>
    <t>硬糖</t>
  </si>
  <si>
    <t>真知味棒棒糖16g</t>
  </si>
  <si>
    <t>支</t>
  </si>
  <si>
    <t>16g</t>
  </si>
  <si>
    <t>冲饮糖</t>
  </si>
  <si>
    <t>甜润万家白砂糖300g</t>
  </si>
  <si>
    <t>300g</t>
  </si>
  <si>
    <t>袋装巧克力</t>
  </si>
  <si>
    <t>格力奇夹心巧克力白桃味10g</t>
  </si>
  <si>
    <t>块</t>
  </si>
  <si>
    <t>10g</t>
  </si>
  <si>
    <t>桶/碗/杯装方便面</t>
  </si>
  <si>
    <t>统一老坛酸菜方便面120g（桶）</t>
  </si>
  <si>
    <t>桶</t>
  </si>
  <si>
    <t>120g</t>
  </si>
  <si>
    <t>统一酸豆角牛肉面113g（桶）</t>
  </si>
  <si>
    <t>113g</t>
  </si>
  <si>
    <t>统一香辣牛肉面104g（桶）</t>
  </si>
  <si>
    <t>104g</t>
  </si>
  <si>
    <t>统一来一桶藤椒牛肉面桶105g</t>
  </si>
  <si>
    <t>105g</t>
  </si>
  <si>
    <t>康师傅经典红烧桶109g（桶）</t>
  </si>
  <si>
    <t>109g</t>
  </si>
  <si>
    <t>康师傅经典麻辣桶108g（桶）</t>
  </si>
  <si>
    <t>108g</t>
  </si>
  <si>
    <t>康师傅经典油泼酸汤面125g（桶)</t>
  </si>
  <si>
    <t>125g</t>
  </si>
  <si>
    <t>百开提方便面红烧牛肉味110g</t>
  </si>
  <si>
    <t>110g</t>
  </si>
  <si>
    <t>百开提方便面麻辣味110g</t>
  </si>
  <si>
    <t>康师傅酸菜牛肉面经典桶122g</t>
  </si>
  <si>
    <t>122g</t>
  </si>
  <si>
    <t>自加热食品</t>
  </si>
  <si>
    <t>莫小仙笋尖嫰牛煲仔饭275g</t>
  </si>
  <si>
    <t>275g</t>
  </si>
  <si>
    <t>莫小仙鱼香肉丝煲仔饭275g</t>
  </si>
  <si>
    <t>味出疆土豆烧牛肉280g</t>
  </si>
  <si>
    <t>280g</t>
  </si>
  <si>
    <t>味出疆咖喱牛肉米饭280g</t>
  </si>
  <si>
    <t>疆奈儿自加热鸡肉拌米粉中辣345g</t>
  </si>
  <si>
    <t>345g</t>
  </si>
  <si>
    <t>合计报价：</t>
  </si>
  <si>
    <t>冲饮休闲</t>
  </si>
  <si>
    <t>冲饮食品</t>
  </si>
  <si>
    <t>正常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</si>
</sst>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等线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23" borderId="15" applyNumberFormat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20" fillId="24" borderId="1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176" fontId="0" fillId="3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F13" sqref="F13"/>
    </sheetView>
  </sheetViews>
  <sheetFormatPr defaultColWidth="9" defaultRowHeight="13.5"/>
  <cols>
    <col min="1" max="1" width="17" style="2" customWidth="1"/>
    <col min="2" max="2" width="30.4416666666667" style="2" customWidth="1"/>
    <col min="3" max="4" width="9" style="2"/>
    <col min="5" max="5" width="13.1083333333333" style="2" customWidth="1"/>
    <col min="6" max="6" width="15.4416666666667" style="3" customWidth="1"/>
    <col min="7" max="7" width="13.2166666666667" style="3" customWidth="1"/>
    <col min="8" max="8" width="9" style="2"/>
    <col min="9" max="9" width="11.3333333333333" style="4" customWidth="1"/>
    <col min="10" max="16384" width="9" style="2"/>
  </cols>
  <sheetData>
    <row r="1" ht="23.2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51.6" customHeight="1" spans="1:5">
      <c r="A2" s="6" t="s">
        <v>1</v>
      </c>
      <c r="B2" s="6"/>
      <c r="C2" s="6"/>
      <c r="D2" s="6"/>
      <c r="E2" s="6"/>
    </row>
    <row r="3" ht="26.4" customHeight="1" spans="1:5">
      <c r="A3" s="6" t="s">
        <v>2</v>
      </c>
      <c r="B3" s="6"/>
      <c r="C3" s="6"/>
      <c r="D3" s="6"/>
      <c r="E3" s="6"/>
    </row>
    <row r="4" ht="25.2" customHeight="1" spans="1:5">
      <c r="A4" s="7" t="s">
        <v>3</v>
      </c>
      <c r="B4" s="7"/>
      <c r="C4" s="7"/>
      <c r="D4" s="7"/>
      <c r="E4" s="7"/>
    </row>
    <row r="5" ht="22.05" customHeight="1" spans="1:9">
      <c r="A5" s="1" t="s">
        <v>4</v>
      </c>
      <c r="B5" s="1" t="s">
        <v>5</v>
      </c>
      <c r="C5" s="1" t="s">
        <v>6</v>
      </c>
      <c r="D5" s="1" t="s">
        <v>7</v>
      </c>
      <c r="E5" s="8" t="s">
        <v>8</v>
      </c>
      <c r="F5" s="9" t="s">
        <v>9</v>
      </c>
      <c r="G5" s="9" t="s">
        <v>10</v>
      </c>
      <c r="H5" s="10" t="s">
        <v>11</v>
      </c>
      <c r="I5" s="24" t="s">
        <v>12</v>
      </c>
    </row>
    <row r="6" ht="15" customHeight="1" spans="1:9">
      <c r="A6" s="1" t="s">
        <v>13</v>
      </c>
      <c r="B6" s="1" t="s">
        <v>14</v>
      </c>
      <c r="C6" s="1" t="s">
        <v>15</v>
      </c>
      <c r="D6" s="1" t="s">
        <v>16</v>
      </c>
      <c r="E6" s="11">
        <v>3.89</v>
      </c>
      <c r="F6" s="12"/>
      <c r="G6" s="13">
        <f>(F6+F7+F8+F9+F10+F11+F12)/7</f>
        <v>0</v>
      </c>
      <c r="H6" s="14">
        <v>10000</v>
      </c>
      <c r="I6" s="13">
        <f>G6*H6</f>
        <v>0</v>
      </c>
    </row>
    <row r="7" ht="15" customHeight="1" spans="1:9">
      <c r="A7" s="1" t="s">
        <v>13</v>
      </c>
      <c r="B7" s="1" t="s">
        <v>17</v>
      </c>
      <c r="C7" s="1" t="s">
        <v>15</v>
      </c>
      <c r="D7" s="1" t="s">
        <v>18</v>
      </c>
      <c r="E7" s="11">
        <v>3.17</v>
      </c>
      <c r="F7" s="12"/>
      <c r="G7" s="15"/>
      <c r="H7" s="16"/>
      <c r="I7" s="15"/>
    </row>
    <row r="8" ht="15" customHeight="1" spans="1:9">
      <c r="A8" s="1" t="s">
        <v>13</v>
      </c>
      <c r="B8" s="1" t="s">
        <v>19</v>
      </c>
      <c r="C8" s="1" t="s">
        <v>20</v>
      </c>
      <c r="D8" s="1" t="s">
        <v>18</v>
      </c>
      <c r="E8" s="11">
        <v>4.39</v>
      </c>
      <c r="F8" s="12"/>
      <c r="G8" s="15"/>
      <c r="H8" s="16"/>
      <c r="I8" s="15"/>
    </row>
    <row r="9" ht="15" customHeight="1" spans="1:9">
      <c r="A9" s="1" t="s">
        <v>13</v>
      </c>
      <c r="B9" s="1" t="s">
        <v>21</v>
      </c>
      <c r="C9" s="1" t="s">
        <v>20</v>
      </c>
      <c r="D9" s="1" t="s">
        <v>22</v>
      </c>
      <c r="E9" s="11">
        <v>3.05</v>
      </c>
      <c r="F9" s="12"/>
      <c r="G9" s="15"/>
      <c r="H9" s="16"/>
      <c r="I9" s="15"/>
    </row>
    <row r="10" ht="15" customHeight="1" spans="1:9">
      <c r="A10" s="1" t="s">
        <v>13</v>
      </c>
      <c r="B10" s="1" t="s">
        <v>23</v>
      </c>
      <c r="C10" s="1" t="s">
        <v>15</v>
      </c>
      <c r="D10" s="1" t="s">
        <v>16</v>
      </c>
      <c r="E10" s="11">
        <v>3.8</v>
      </c>
      <c r="F10" s="12"/>
      <c r="G10" s="15"/>
      <c r="H10" s="16"/>
      <c r="I10" s="15"/>
    </row>
    <row r="11" ht="15" customHeight="1" spans="1:9">
      <c r="A11" s="1" t="s">
        <v>13</v>
      </c>
      <c r="B11" s="1" t="s">
        <v>24</v>
      </c>
      <c r="C11" s="1" t="s">
        <v>15</v>
      </c>
      <c r="D11" s="1" t="s">
        <v>16</v>
      </c>
      <c r="E11" s="11">
        <v>3.9</v>
      </c>
      <c r="F11" s="12"/>
      <c r="G11" s="15"/>
      <c r="H11" s="16"/>
      <c r="I11" s="15"/>
    </row>
    <row r="12" ht="15" customHeight="1" spans="1:9">
      <c r="A12" s="1" t="s">
        <v>13</v>
      </c>
      <c r="B12" s="1" t="s">
        <v>25</v>
      </c>
      <c r="C12" s="1" t="s">
        <v>15</v>
      </c>
      <c r="D12" s="1" t="s">
        <v>26</v>
      </c>
      <c r="E12" s="11">
        <v>4.39</v>
      </c>
      <c r="F12" s="12"/>
      <c r="G12" s="17"/>
      <c r="H12" s="18"/>
      <c r="I12" s="17"/>
    </row>
    <row r="13" ht="15" customHeight="1" spans="1:9">
      <c r="A13" s="1" t="s">
        <v>27</v>
      </c>
      <c r="B13" s="1" t="s">
        <v>28</v>
      </c>
      <c r="C13" s="1" t="s">
        <v>20</v>
      </c>
      <c r="D13" s="1" t="s">
        <v>26</v>
      </c>
      <c r="E13" s="11">
        <v>3.17</v>
      </c>
      <c r="F13" s="12"/>
      <c r="G13" s="13">
        <f>(F13+F14+F15)/3</f>
        <v>0</v>
      </c>
      <c r="H13" s="14">
        <v>8000</v>
      </c>
      <c r="I13" s="13">
        <f>G13*H13</f>
        <v>0</v>
      </c>
    </row>
    <row r="14" ht="15" customHeight="1" spans="1:9">
      <c r="A14" s="1" t="s">
        <v>27</v>
      </c>
      <c r="B14" s="1" t="s">
        <v>29</v>
      </c>
      <c r="C14" s="1" t="s">
        <v>15</v>
      </c>
      <c r="D14" s="1" t="s">
        <v>26</v>
      </c>
      <c r="E14" s="11">
        <v>4.02</v>
      </c>
      <c r="F14" s="12"/>
      <c r="G14" s="15"/>
      <c r="H14" s="16"/>
      <c r="I14" s="15"/>
    </row>
    <row r="15" ht="15" customHeight="1" spans="1:9">
      <c r="A15" s="1" t="s">
        <v>27</v>
      </c>
      <c r="B15" s="1" t="s">
        <v>30</v>
      </c>
      <c r="C15" s="1" t="s">
        <v>15</v>
      </c>
      <c r="D15" s="1" t="s">
        <v>31</v>
      </c>
      <c r="E15" s="11">
        <v>4.88</v>
      </c>
      <c r="F15" s="12"/>
      <c r="G15" s="17"/>
      <c r="H15" s="18"/>
      <c r="I15" s="17"/>
    </row>
    <row r="16" ht="15" customHeight="1" spans="1:9">
      <c r="A16" s="1" t="s">
        <v>32</v>
      </c>
      <c r="B16" s="1" t="s">
        <v>33</v>
      </c>
      <c r="C16" s="1" t="s">
        <v>20</v>
      </c>
      <c r="D16" s="1" t="s">
        <v>34</v>
      </c>
      <c r="E16" s="11">
        <v>1.98</v>
      </c>
      <c r="F16" s="12"/>
      <c r="G16" s="13">
        <f>F16</f>
        <v>0</v>
      </c>
      <c r="H16" s="1">
        <v>15000</v>
      </c>
      <c r="I16" s="24">
        <f>G16*H16</f>
        <v>0</v>
      </c>
    </row>
    <row r="17" ht="15" customHeight="1" spans="1:9">
      <c r="A17" s="1" t="s">
        <v>35</v>
      </c>
      <c r="B17" s="1" t="s">
        <v>36</v>
      </c>
      <c r="C17" s="1" t="s">
        <v>37</v>
      </c>
      <c r="D17" s="1" t="s">
        <v>38</v>
      </c>
      <c r="E17" s="11">
        <v>1.8</v>
      </c>
      <c r="F17" s="12"/>
      <c r="G17" s="13">
        <f>(F17+F18)/2</f>
        <v>0</v>
      </c>
      <c r="H17" s="14">
        <v>1000</v>
      </c>
      <c r="I17" s="25">
        <f>G17*H17</f>
        <v>0</v>
      </c>
    </row>
    <row r="18" ht="15" customHeight="1" spans="1:9">
      <c r="A18" s="1" t="s">
        <v>35</v>
      </c>
      <c r="B18" s="1" t="s">
        <v>39</v>
      </c>
      <c r="C18" s="1" t="s">
        <v>37</v>
      </c>
      <c r="D18" s="1" t="s">
        <v>38</v>
      </c>
      <c r="E18" s="11">
        <v>1.61</v>
      </c>
      <c r="F18" s="12"/>
      <c r="G18" s="15"/>
      <c r="H18" s="16"/>
      <c r="I18" s="26"/>
    </row>
    <row r="19" ht="15" customHeight="1" spans="1:9">
      <c r="A19" s="1" t="s">
        <v>40</v>
      </c>
      <c r="B19" s="1" t="s">
        <v>41</v>
      </c>
      <c r="C19" s="1" t="s">
        <v>42</v>
      </c>
      <c r="D19" s="1" t="s">
        <v>43</v>
      </c>
      <c r="E19" s="11">
        <v>1.32</v>
      </c>
      <c r="F19" s="12"/>
      <c r="G19" s="9">
        <f>(F19+F20+F21)/3</f>
        <v>0</v>
      </c>
      <c r="H19" s="1">
        <v>6000</v>
      </c>
      <c r="I19" s="24">
        <f>G19*H19</f>
        <v>0</v>
      </c>
    </row>
    <row r="20" ht="15" customHeight="1" spans="1:9">
      <c r="A20" s="1" t="s">
        <v>40</v>
      </c>
      <c r="B20" s="1" t="s">
        <v>44</v>
      </c>
      <c r="C20" s="1" t="s">
        <v>42</v>
      </c>
      <c r="D20" s="1" t="s">
        <v>45</v>
      </c>
      <c r="E20" s="11">
        <v>1.18</v>
      </c>
      <c r="F20" s="12"/>
      <c r="G20" s="9"/>
      <c r="H20" s="1"/>
      <c r="I20" s="24"/>
    </row>
    <row r="21" ht="15" customHeight="1" spans="1:9">
      <c r="A21" s="1" t="s">
        <v>40</v>
      </c>
      <c r="B21" s="1" t="s">
        <v>46</v>
      </c>
      <c r="C21" s="1" t="s">
        <v>42</v>
      </c>
      <c r="D21" s="1" t="s">
        <v>47</v>
      </c>
      <c r="E21" s="11">
        <v>1.28</v>
      </c>
      <c r="F21" s="12"/>
      <c r="G21" s="9"/>
      <c r="H21" s="1"/>
      <c r="I21" s="24"/>
    </row>
    <row r="22" ht="15" customHeight="1" spans="1:9">
      <c r="A22" s="1" t="s">
        <v>48</v>
      </c>
      <c r="B22" s="1" t="s">
        <v>49</v>
      </c>
      <c r="C22" s="1" t="s">
        <v>42</v>
      </c>
      <c r="D22" s="1" t="s">
        <v>50</v>
      </c>
      <c r="E22" s="11">
        <v>2.48</v>
      </c>
      <c r="F22" s="12"/>
      <c r="G22" s="15">
        <f>(F22+F23+F24)/3</f>
        <v>0</v>
      </c>
      <c r="H22" s="16">
        <v>5000</v>
      </c>
      <c r="I22" s="26">
        <f>G22*H22</f>
        <v>0</v>
      </c>
    </row>
    <row r="23" ht="15" customHeight="1" spans="1:9">
      <c r="A23" s="1" t="s">
        <v>48</v>
      </c>
      <c r="B23" s="1" t="s">
        <v>51</v>
      </c>
      <c r="C23" s="1" t="s">
        <v>42</v>
      </c>
      <c r="D23" s="1" t="s">
        <v>50</v>
      </c>
      <c r="E23" s="11">
        <v>2.48</v>
      </c>
      <c r="F23" s="12"/>
      <c r="G23" s="15"/>
      <c r="H23" s="16"/>
      <c r="I23" s="26"/>
    </row>
    <row r="24" ht="15" customHeight="1" spans="1:9">
      <c r="A24" s="1" t="s">
        <v>48</v>
      </c>
      <c r="B24" s="1" t="s">
        <v>52</v>
      </c>
      <c r="C24" s="1" t="s">
        <v>42</v>
      </c>
      <c r="D24" s="1" t="s">
        <v>50</v>
      </c>
      <c r="E24" s="11">
        <v>2.48</v>
      </c>
      <c r="F24" s="12"/>
      <c r="G24" s="15"/>
      <c r="H24" s="16"/>
      <c r="I24" s="26"/>
    </row>
    <row r="25" ht="15" customHeight="1" spans="1:9">
      <c r="A25" s="1" t="s">
        <v>53</v>
      </c>
      <c r="B25" s="1" t="s">
        <v>54</v>
      </c>
      <c r="C25" s="1" t="s">
        <v>42</v>
      </c>
      <c r="D25" s="1" t="s">
        <v>55</v>
      </c>
      <c r="E25" s="11">
        <v>4.2</v>
      </c>
      <c r="F25" s="12"/>
      <c r="G25" s="13">
        <f>(F25+F26+F27)/3</f>
        <v>0</v>
      </c>
      <c r="H25" s="14">
        <v>1000</v>
      </c>
      <c r="I25" s="25">
        <f>G25*H25</f>
        <v>0</v>
      </c>
    </row>
    <row r="26" ht="15" customHeight="1" spans="1:9">
      <c r="A26" s="1" t="s">
        <v>53</v>
      </c>
      <c r="B26" s="1" t="s">
        <v>56</v>
      </c>
      <c r="C26" s="1" t="s">
        <v>42</v>
      </c>
      <c r="D26" s="1" t="s">
        <v>55</v>
      </c>
      <c r="E26" s="11">
        <v>4.2</v>
      </c>
      <c r="F26" s="12"/>
      <c r="G26" s="15"/>
      <c r="H26" s="16"/>
      <c r="I26" s="26"/>
    </row>
    <row r="27" ht="15" customHeight="1" spans="1:9">
      <c r="A27" s="1" t="s">
        <v>53</v>
      </c>
      <c r="B27" s="1" t="s">
        <v>57</v>
      </c>
      <c r="C27" s="1" t="s">
        <v>42</v>
      </c>
      <c r="D27" s="1" t="s">
        <v>55</v>
      </c>
      <c r="E27" s="11">
        <v>4.2</v>
      </c>
      <c r="F27" s="12"/>
      <c r="G27" s="15"/>
      <c r="H27" s="16"/>
      <c r="I27" s="26"/>
    </row>
    <row r="28" ht="15" customHeight="1" spans="1:9">
      <c r="A28" s="1" t="s">
        <v>58</v>
      </c>
      <c r="B28" s="1" t="s">
        <v>59</v>
      </c>
      <c r="C28" s="1" t="s">
        <v>42</v>
      </c>
      <c r="D28" s="1" t="s">
        <v>60</v>
      </c>
      <c r="E28" s="11">
        <v>5.43</v>
      </c>
      <c r="F28" s="12"/>
      <c r="G28" s="13">
        <f>F28</f>
        <v>0</v>
      </c>
      <c r="H28" s="14">
        <v>5000</v>
      </c>
      <c r="I28" s="25">
        <f>G28*H28</f>
        <v>0</v>
      </c>
    </row>
    <row r="29" ht="15" customHeight="1" spans="1:9">
      <c r="A29" s="1" t="s">
        <v>61</v>
      </c>
      <c r="B29" s="1" t="s">
        <v>62</v>
      </c>
      <c r="C29" s="1" t="s">
        <v>20</v>
      </c>
      <c r="D29" s="1" t="s">
        <v>63</v>
      </c>
      <c r="E29" s="11">
        <v>1.83</v>
      </c>
      <c r="F29" s="12"/>
      <c r="G29" s="13">
        <f>(F29+F30+F31)/3</f>
        <v>0</v>
      </c>
      <c r="H29" s="1">
        <v>6000</v>
      </c>
      <c r="I29" s="24">
        <f>G29*H29</f>
        <v>0</v>
      </c>
    </row>
    <row r="30" ht="15" customHeight="1" spans="1:9">
      <c r="A30" s="1" t="s">
        <v>61</v>
      </c>
      <c r="B30" s="1" t="s">
        <v>64</v>
      </c>
      <c r="C30" s="1" t="s">
        <v>20</v>
      </c>
      <c r="D30" s="1" t="s">
        <v>65</v>
      </c>
      <c r="E30" s="11">
        <v>1.83</v>
      </c>
      <c r="F30" s="12"/>
      <c r="G30" s="15"/>
      <c r="H30" s="1"/>
      <c r="I30" s="24"/>
    </row>
    <row r="31" ht="15" customHeight="1" spans="1:9">
      <c r="A31" s="1" t="s">
        <v>61</v>
      </c>
      <c r="B31" s="1" t="s">
        <v>66</v>
      </c>
      <c r="C31" s="1" t="s">
        <v>20</v>
      </c>
      <c r="D31" s="1" t="s">
        <v>63</v>
      </c>
      <c r="E31" s="11">
        <v>1.83</v>
      </c>
      <c r="F31" s="12"/>
      <c r="G31" s="17"/>
      <c r="H31" s="1"/>
      <c r="I31" s="24"/>
    </row>
    <row r="32" ht="15" customHeight="1" spans="1:9">
      <c r="A32" s="1" t="s">
        <v>67</v>
      </c>
      <c r="B32" s="1" t="s">
        <v>68</v>
      </c>
      <c r="C32" s="1" t="s">
        <v>20</v>
      </c>
      <c r="D32" s="1" t="s">
        <v>26</v>
      </c>
      <c r="E32" s="11">
        <v>3.84</v>
      </c>
      <c r="F32" s="12"/>
      <c r="G32" s="9">
        <f>F32</f>
        <v>0</v>
      </c>
      <c r="H32" s="1">
        <v>2000</v>
      </c>
      <c r="I32" s="24">
        <f>G32*H32</f>
        <v>0</v>
      </c>
    </row>
    <row r="33" ht="15" customHeight="1" spans="1:9">
      <c r="A33" s="1" t="s">
        <v>69</v>
      </c>
      <c r="B33" s="1" t="s">
        <v>70</v>
      </c>
      <c r="C33" s="1" t="s">
        <v>71</v>
      </c>
      <c r="D33" s="1" t="s">
        <v>72</v>
      </c>
      <c r="E33" s="11">
        <v>0.8</v>
      </c>
      <c r="F33" s="12"/>
      <c r="G33" s="9">
        <f>F33</f>
        <v>0</v>
      </c>
      <c r="H33" s="1">
        <v>2000</v>
      </c>
      <c r="I33" s="24">
        <f>G33*H33</f>
        <v>0</v>
      </c>
    </row>
    <row r="34" ht="15" customHeight="1" spans="1:9">
      <c r="A34" s="1" t="s">
        <v>73</v>
      </c>
      <c r="B34" s="1" t="s">
        <v>74</v>
      </c>
      <c r="C34" s="1" t="s">
        <v>20</v>
      </c>
      <c r="D34" s="1" t="s">
        <v>75</v>
      </c>
      <c r="E34" s="11">
        <v>5.4</v>
      </c>
      <c r="F34" s="12"/>
      <c r="G34" s="9">
        <f>F34</f>
        <v>0</v>
      </c>
      <c r="H34" s="1">
        <v>60</v>
      </c>
      <c r="I34" s="24">
        <f>G34*H34</f>
        <v>0</v>
      </c>
    </row>
    <row r="35" ht="15" customHeight="1" spans="1:9">
      <c r="A35" s="1" t="s">
        <v>76</v>
      </c>
      <c r="B35" s="1" t="s">
        <v>77</v>
      </c>
      <c r="C35" s="1" t="s">
        <v>78</v>
      </c>
      <c r="D35" s="1" t="s">
        <v>79</v>
      </c>
      <c r="E35" s="11">
        <v>0.73</v>
      </c>
      <c r="F35" s="12"/>
      <c r="G35" s="15">
        <f>F35</f>
        <v>0</v>
      </c>
      <c r="H35" s="16">
        <v>2000</v>
      </c>
      <c r="I35" s="24">
        <f>G35*H35</f>
        <v>0</v>
      </c>
    </row>
    <row r="36" ht="15" customHeight="1" spans="1:9">
      <c r="A36" s="1" t="s">
        <v>80</v>
      </c>
      <c r="B36" s="1" t="s">
        <v>81</v>
      </c>
      <c r="C36" s="1" t="s">
        <v>82</v>
      </c>
      <c r="D36" s="1" t="s">
        <v>83</v>
      </c>
      <c r="E36" s="11">
        <v>3.5</v>
      </c>
      <c r="F36" s="12"/>
      <c r="G36" s="13">
        <f>(F36+F37+F38+F39+F40+F41+F42+F43+F44+F45)/10</f>
        <v>0</v>
      </c>
      <c r="H36" s="14">
        <v>5000</v>
      </c>
      <c r="I36" s="25">
        <f>G36*H36</f>
        <v>0</v>
      </c>
    </row>
    <row r="37" ht="15" customHeight="1" spans="1:9">
      <c r="A37" s="1" t="s">
        <v>80</v>
      </c>
      <c r="B37" s="1" t="s">
        <v>84</v>
      </c>
      <c r="C37" s="1" t="s">
        <v>82</v>
      </c>
      <c r="D37" s="1" t="s">
        <v>85</v>
      </c>
      <c r="E37" s="11">
        <v>3.5</v>
      </c>
      <c r="F37" s="12"/>
      <c r="G37" s="15"/>
      <c r="H37" s="16"/>
      <c r="I37" s="26"/>
    </row>
    <row r="38" ht="15" customHeight="1" spans="1:9">
      <c r="A38" s="1" t="s">
        <v>80</v>
      </c>
      <c r="B38" s="1" t="s">
        <v>86</v>
      </c>
      <c r="C38" s="1" t="s">
        <v>82</v>
      </c>
      <c r="D38" s="1" t="s">
        <v>87</v>
      </c>
      <c r="E38" s="11">
        <v>3.5</v>
      </c>
      <c r="F38" s="12"/>
      <c r="G38" s="15"/>
      <c r="H38" s="16"/>
      <c r="I38" s="26"/>
    </row>
    <row r="39" ht="15" customHeight="1" spans="1:9">
      <c r="A39" s="1" t="s">
        <v>80</v>
      </c>
      <c r="B39" s="1" t="s">
        <v>88</v>
      </c>
      <c r="C39" s="1" t="s">
        <v>82</v>
      </c>
      <c r="D39" s="1" t="s">
        <v>89</v>
      </c>
      <c r="E39" s="11">
        <v>3.5</v>
      </c>
      <c r="F39" s="12"/>
      <c r="G39" s="15"/>
      <c r="H39" s="16"/>
      <c r="I39" s="26"/>
    </row>
    <row r="40" ht="15" customHeight="1" spans="1:9">
      <c r="A40" s="1" t="s">
        <v>80</v>
      </c>
      <c r="B40" s="1" t="s">
        <v>90</v>
      </c>
      <c r="C40" s="1" t="s">
        <v>82</v>
      </c>
      <c r="D40" s="1" t="s">
        <v>91</v>
      </c>
      <c r="E40" s="11">
        <v>4.2</v>
      </c>
      <c r="F40" s="12"/>
      <c r="G40" s="15"/>
      <c r="H40" s="16"/>
      <c r="I40" s="26"/>
    </row>
    <row r="41" ht="15" customHeight="1" spans="1:9">
      <c r="A41" s="1" t="s">
        <v>80</v>
      </c>
      <c r="B41" s="1" t="s">
        <v>92</v>
      </c>
      <c r="C41" s="1" t="s">
        <v>82</v>
      </c>
      <c r="D41" s="1" t="s">
        <v>93</v>
      </c>
      <c r="E41" s="11">
        <v>4.2</v>
      </c>
      <c r="F41" s="12"/>
      <c r="G41" s="15"/>
      <c r="H41" s="16"/>
      <c r="I41" s="26"/>
    </row>
    <row r="42" ht="15" customHeight="1" spans="1:9">
      <c r="A42" s="1" t="s">
        <v>80</v>
      </c>
      <c r="B42" s="1" t="s">
        <v>94</v>
      </c>
      <c r="C42" s="1" t="s">
        <v>82</v>
      </c>
      <c r="D42" s="1" t="s">
        <v>95</v>
      </c>
      <c r="E42" s="11">
        <v>4.2</v>
      </c>
      <c r="F42" s="12"/>
      <c r="G42" s="15"/>
      <c r="H42" s="16"/>
      <c r="I42" s="26"/>
    </row>
    <row r="43" ht="15" customHeight="1" spans="1:9">
      <c r="A43" s="1" t="s">
        <v>80</v>
      </c>
      <c r="B43" s="1" t="s">
        <v>96</v>
      </c>
      <c r="C43" s="1" t="s">
        <v>82</v>
      </c>
      <c r="D43" s="1" t="s">
        <v>97</v>
      </c>
      <c r="E43" s="11">
        <v>3.6</v>
      </c>
      <c r="F43" s="12"/>
      <c r="G43" s="15"/>
      <c r="H43" s="16"/>
      <c r="I43" s="26"/>
    </row>
    <row r="44" ht="15" customHeight="1" spans="1:9">
      <c r="A44" s="1" t="s">
        <v>80</v>
      </c>
      <c r="B44" s="1" t="s">
        <v>98</v>
      </c>
      <c r="C44" s="1" t="s">
        <v>82</v>
      </c>
      <c r="D44" s="1" t="s">
        <v>97</v>
      </c>
      <c r="E44" s="11">
        <v>3.6</v>
      </c>
      <c r="F44" s="12"/>
      <c r="G44" s="15"/>
      <c r="H44" s="16"/>
      <c r="I44" s="26"/>
    </row>
    <row r="45" ht="15" customHeight="1" spans="1:9">
      <c r="A45" s="1" t="s">
        <v>80</v>
      </c>
      <c r="B45" s="1" t="s">
        <v>99</v>
      </c>
      <c r="C45" s="1" t="s">
        <v>82</v>
      </c>
      <c r="D45" s="1" t="s">
        <v>100</v>
      </c>
      <c r="E45" s="11">
        <v>4.2</v>
      </c>
      <c r="F45" s="12"/>
      <c r="G45" s="17"/>
      <c r="H45" s="18"/>
      <c r="I45" s="27"/>
    </row>
    <row r="46" ht="15" customHeight="1" spans="1:9">
      <c r="A46" s="1" t="s">
        <v>101</v>
      </c>
      <c r="B46" s="1" t="s">
        <v>102</v>
      </c>
      <c r="C46" s="1" t="s">
        <v>37</v>
      </c>
      <c r="D46" s="1" t="s">
        <v>103</v>
      </c>
      <c r="E46" s="11">
        <v>10.9</v>
      </c>
      <c r="F46" s="12"/>
      <c r="G46" s="15">
        <f>(F46+F47+F48+F49+F50)/5</f>
        <v>0</v>
      </c>
      <c r="H46" s="16">
        <v>4430</v>
      </c>
      <c r="I46" s="26">
        <f>G46*H46</f>
        <v>0</v>
      </c>
    </row>
    <row r="47" ht="15" customHeight="1" spans="1:9">
      <c r="A47" s="1" t="s">
        <v>101</v>
      </c>
      <c r="B47" s="1" t="s">
        <v>104</v>
      </c>
      <c r="C47" s="1" t="s">
        <v>37</v>
      </c>
      <c r="D47" s="1" t="s">
        <v>103</v>
      </c>
      <c r="E47" s="11">
        <v>10.9</v>
      </c>
      <c r="F47" s="12"/>
      <c r="G47" s="15"/>
      <c r="H47" s="16"/>
      <c r="I47" s="26"/>
    </row>
    <row r="48" ht="15" customHeight="1" spans="1:9">
      <c r="A48" s="1" t="s">
        <v>101</v>
      </c>
      <c r="B48" s="1" t="s">
        <v>105</v>
      </c>
      <c r="C48" s="1" t="s">
        <v>37</v>
      </c>
      <c r="D48" s="1" t="s">
        <v>106</v>
      </c>
      <c r="E48" s="11">
        <v>14.64</v>
      </c>
      <c r="F48" s="12"/>
      <c r="G48" s="15"/>
      <c r="H48" s="16"/>
      <c r="I48" s="26"/>
    </row>
    <row r="49" ht="15" customHeight="1" spans="1:9">
      <c r="A49" s="1" t="s">
        <v>101</v>
      </c>
      <c r="B49" s="1" t="s">
        <v>107</v>
      </c>
      <c r="C49" s="1" t="s">
        <v>37</v>
      </c>
      <c r="D49" s="1" t="s">
        <v>106</v>
      </c>
      <c r="E49" s="11">
        <v>14.64</v>
      </c>
      <c r="F49" s="12"/>
      <c r="G49" s="15"/>
      <c r="H49" s="16"/>
      <c r="I49" s="26"/>
    </row>
    <row r="50" ht="15" customHeight="1" spans="1:9">
      <c r="A50" s="1" t="s">
        <v>101</v>
      </c>
      <c r="B50" s="1" t="s">
        <v>108</v>
      </c>
      <c r="C50" s="1" t="s">
        <v>37</v>
      </c>
      <c r="D50" s="1" t="s">
        <v>109</v>
      </c>
      <c r="E50" s="11">
        <v>12.2</v>
      </c>
      <c r="F50" s="12"/>
      <c r="G50" s="17"/>
      <c r="H50" s="18"/>
      <c r="I50" s="27"/>
    </row>
    <row r="51" ht="33" customHeight="1" spans="1:9">
      <c r="A51" s="10"/>
      <c r="B51" s="1"/>
      <c r="C51" s="10"/>
      <c r="D51" s="10"/>
      <c r="E51" s="10"/>
      <c r="F51" s="19" t="s">
        <v>110</v>
      </c>
      <c r="G51" s="20"/>
      <c r="H51" s="21"/>
      <c r="I51" s="24">
        <f>I6+I13+I16+I17+I19+I22+I25+I28+I29+I32+I33+I34+I35+I36+I46</f>
        <v>0</v>
      </c>
    </row>
    <row r="52" spans="1:2">
      <c r="A52" s="22"/>
      <c r="B52" s="23"/>
    </row>
    <row r="53" spans="1:2">
      <c r="A53" s="22"/>
      <c r="B53" s="23"/>
    </row>
    <row r="54" spans="1:2">
      <c r="A54" s="22"/>
      <c r="B54" s="23"/>
    </row>
    <row r="55" spans="1:2">
      <c r="A55" s="22"/>
      <c r="B55" s="22"/>
    </row>
    <row r="56" spans="1:2">
      <c r="A56" s="22"/>
      <c r="B56" s="23"/>
    </row>
    <row r="57" spans="1:2">
      <c r="A57" s="22"/>
      <c r="B57" s="22"/>
    </row>
    <row r="58" spans="1:2">
      <c r="A58" s="22"/>
      <c r="B58" s="23"/>
    </row>
    <row r="59" spans="1:2">
      <c r="A59" s="22"/>
      <c r="B59" s="22"/>
    </row>
  </sheetData>
  <mergeCells count="32">
    <mergeCell ref="A1:I1"/>
    <mergeCell ref="A2:E2"/>
    <mergeCell ref="A3:E3"/>
    <mergeCell ref="A4:E4"/>
    <mergeCell ref="F51:H51"/>
    <mergeCell ref="G6:G12"/>
    <mergeCell ref="G13:G15"/>
    <mergeCell ref="G17:G18"/>
    <mergeCell ref="G19:G21"/>
    <mergeCell ref="G22:G24"/>
    <mergeCell ref="G25:G27"/>
    <mergeCell ref="G29:G31"/>
    <mergeCell ref="G36:G45"/>
    <mergeCell ref="G46:G50"/>
    <mergeCell ref="H6:H12"/>
    <mergeCell ref="H13:H15"/>
    <mergeCell ref="H17:H18"/>
    <mergeCell ref="H19:H21"/>
    <mergeCell ref="H22:H24"/>
    <mergeCell ref="H25:H27"/>
    <mergeCell ref="H29:H31"/>
    <mergeCell ref="H36:H45"/>
    <mergeCell ref="H46:H50"/>
    <mergeCell ref="I6:I12"/>
    <mergeCell ref="I13:I15"/>
    <mergeCell ref="I17:I18"/>
    <mergeCell ref="I19:I21"/>
    <mergeCell ref="I22:I24"/>
    <mergeCell ref="I25:I27"/>
    <mergeCell ref="I29:I31"/>
    <mergeCell ref="I36:I45"/>
    <mergeCell ref="I46:I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workbookViewId="0">
      <selection activeCell="A1" sqref="A1:H1"/>
    </sheetView>
  </sheetViews>
  <sheetFormatPr defaultColWidth="9" defaultRowHeight="13.5" outlineLevelCol="7"/>
  <sheetData>
    <row r="1" spans="1:8">
      <c r="A1" s="1" t="s">
        <v>111</v>
      </c>
      <c r="B1" s="1" t="s">
        <v>112</v>
      </c>
      <c r="C1" s="1" t="s">
        <v>73</v>
      </c>
      <c r="D1" s="1" t="s">
        <v>74</v>
      </c>
      <c r="E1" s="1" t="s">
        <v>20</v>
      </c>
      <c r="F1" s="1" t="s">
        <v>75</v>
      </c>
      <c r="G1" s="1" t="s">
        <v>113</v>
      </c>
      <c r="H1" s="1">
        <v>7.5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WPS_1667021902</cp:lastModifiedBy>
  <dcterms:created xsi:type="dcterms:W3CDTF">2023-05-12T11:15:00Z</dcterms:created>
  <dcterms:modified xsi:type="dcterms:W3CDTF">2025-05-13T09:21:04Z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0E6BF1609EBB40AC8033EAD8F7D7B6AB_12</vt:lpwstr>
  </property>
</Properties>
</file>